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definedNames>
    <definedName name="_xlnm._FilterDatabase" localSheetId="0" hidden="1">'Лист1'!$D$1:$D$314</definedName>
    <definedName name="_xlnm._FilterDatabase" localSheetId="0" hidden="1">'Лист1'!$D$1:$D$314</definedName>
  </definedNames>
  <calcPr/>
</workbook>
</file>

<file path=xl/sharedStrings.xml><?xml version="1.0" encoding="utf-8"?>
<sst xmlns="http://schemas.openxmlformats.org/spreadsheetml/2006/main" count="152" uniqueCount="152">
  <si>
    <t>Школа</t>
  </si>
  <si>
    <t xml:space="preserve">МБОУ "Гимназия №1"</t>
  </si>
  <si>
    <t>Утвердил:</t>
  </si>
  <si>
    <t>должность</t>
  </si>
  <si>
    <t xml:space="preserve">Типовое примерное меню приготавливаемых блюд</t>
  </si>
  <si>
    <t>фамилия</t>
  </si>
  <si>
    <t xml:space="preserve">Возрастная категория</t>
  </si>
  <si>
    <t xml:space="preserve">7-11 лет</t>
  </si>
  <si>
    <t>дата</t>
  </si>
  <si>
    <t>апр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</si>
  <si>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</si>
  <si>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</si>
  <si>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</si>
  <si>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</si>
  <si>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</si>
  <si>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</si>
  <si>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</si>
  <si>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</si>
  <si>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</si>
  <si>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</si>
  <si>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</si>
  <si>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</si>
  <si>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</si>
  <si>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</si>
  <si>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</si>
  <si>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</si>
  <si>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</si>
  <si>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Омлет с сыром</t>
  </si>
  <si>
    <t>гор.напиток</t>
  </si>
  <si>
    <t xml:space="preserve">Чай с лимоном</t>
  </si>
  <si>
    <t xml:space="preserve">хлеб бел.</t>
  </si>
  <si>
    <t xml:space="preserve">Батон витаминный с микронутриентами/масло шоколадное</t>
  </si>
  <si>
    <t>кисломол.</t>
  </si>
  <si>
    <t>Йогурт</t>
  </si>
  <si>
    <t>итого</t>
  </si>
  <si>
    <t>Обед</t>
  </si>
  <si>
    <t xml:space="preserve">1 блюдо</t>
  </si>
  <si>
    <t xml:space="preserve">Суп с вермишелью и картофелем с мясом, зеленью</t>
  </si>
  <si>
    <t xml:space="preserve">2 блюдо</t>
  </si>
  <si>
    <t xml:space="preserve">Гуляш из говядины </t>
  </si>
  <si>
    <t>гарнир</t>
  </si>
  <si>
    <t xml:space="preserve">Каша гречневая рассыпчатая</t>
  </si>
  <si>
    <t>фрукты</t>
  </si>
  <si>
    <t xml:space="preserve">Фрукты свежие </t>
  </si>
  <si>
    <t>напиток</t>
  </si>
  <si>
    <t xml:space="preserve">Компот из кураги</t>
  </si>
  <si>
    <t xml:space="preserve">хлеб черн.</t>
  </si>
  <si>
    <t xml:space="preserve">Хлеб полезный с микронутриентами</t>
  </si>
  <si>
    <t xml:space="preserve">Итого за день:</t>
  </si>
  <si>
    <t xml:space="preserve">Запеканка из творога с вареньем</t>
  </si>
  <si>
    <t xml:space="preserve">Кофейный напиток витаминизированный</t>
  </si>
  <si>
    <t>ТТК245</t>
  </si>
  <si>
    <t xml:space="preserve">Батон витаминный с микронутриентами/масло сливочное</t>
  </si>
  <si>
    <t xml:space="preserve">Борщ "Нижегородский" мясной со сметаной, зеленью</t>
  </si>
  <si>
    <t xml:space="preserve">ТТК 52</t>
  </si>
  <si>
    <t xml:space="preserve">Ёжики "Аппетитные"</t>
  </si>
  <si>
    <t xml:space="preserve">ТТК 274</t>
  </si>
  <si>
    <t xml:space="preserve">Пюре картофельное</t>
  </si>
  <si>
    <t xml:space="preserve">Компот из ягод</t>
  </si>
  <si>
    <t>ТТК206</t>
  </si>
  <si>
    <t xml:space="preserve">Батон витаминный с микронутриентами</t>
  </si>
  <si>
    <t xml:space="preserve">Плов из индейки/огурцы свежие</t>
  </si>
  <si>
    <t xml:space="preserve">Чай с сахаром</t>
  </si>
  <si>
    <t xml:space="preserve">Суп картофельный с горохом, мясом, зеленью</t>
  </si>
  <si>
    <t xml:space="preserve">Биточки домашние</t>
  </si>
  <si>
    <t xml:space="preserve">Овощи тушёные</t>
  </si>
  <si>
    <t>ТТК54</t>
  </si>
  <si>
    <t xml:space="preserve">Напиток из плодов шиповника</t>
  </si>
  <si>
    <t xml:space="preserve">Бутерброд горячий с сыром</t>
  </si>
  <si>
    <t>10/2004</t>
  </si>
  <si>
    <t xml:space="preserve">Каша молочная "Дружба" жидкая с маслом</t>
  </si>
  <si>
    <t>ТТК147</t>
  </si>
  <si>
    <t xml:space="preserve">Какао с молоком</t>
  </si>
  <si>
    <t xml:space="preserve">Кисломолочный продукт "Биолакт"</t>
  </si>
  <si>
    <t xml:space="preserve">Щи из свежей капусты с картофелем, мясом, зеленью</t>
  </si>
  <si>
    <t xml:space="preserve">Филе куриное панированное </t>
  </si>
  <si>
    <t xml:space="preserve">ТТК 242</t>
  </si>
  <si>
    <t xml:space="preserve">Вермишель отварная/помидоры свежие</t>
  </si>
  <si>
    <t xml:space="preserve">Котлеты из индейки </t>
  </si>
  <si>
    <t xml:space="preserve">ТТК 6</t>
  </si>
  <si>
    <t xml:space="preserve">Каша гречневая рассыпчатая/огурцы свежие</t>
  </si>
  <si>
    <t>закуска</t>
  </si>
  <si>
    <t xml:space="preserve">Капуста квашеная с маслом растительным, сахаром</t>
  </si>
  <si>
    <t>ТТК275</t>
  </si>
  <si>
    <t xml:space="preserve">Бульон с куриным филе, гренками, зеленью</t>
  </si>
  <si>
    <t>177/2004</t>
  </si>
  <si>
    <t xml:space="preserve">Жаркое по-домашнему </t>
  </si>
  <si>
    <t xml:space="preserve">Компот из груши</t>
  </si>
  <si>
    <t xml:space="preserve">Каша молочная пшенная жидкая  с маслом</t>
  </si>
  <si>
    <t xml:space="preserve">Батон витаминный с микронутриентами/масло сливочное/сыр порционно</t>
  </si>
  <si>
    <t xml:space="preserve">Огурцы свежие </t>
  </si>
  <si>
    <t xml:space="preserve">Борщ со свежей капустой и картофелем, мясом,  сметаной,  зеленью</t>
  </si>
  <si>
    <t xml:space="preserve">Плов из говядины </t>
  </si>
  <si>
    <t xml:space="preserve">Напиток из облепихи</t>
  </si>
  <si>
    <t>ТТК472</t>
  </si>
  <si>
    <t xml:space="preserve">Запеканка из творога со сгущённым молоком</t>
  </si>
  <si>
    <t xml:space="preserve">Фрукты свежие</t>
  </si>
  <si>
    <t xml:space="preserve">Рожки отварные/помидоры свежие</t>
  </si>
  <si>
    <t xml:space="preserve">ТТК 275</t>
  </si>
  <si>
    <t xml:space="preserve">Жаркое с индейкой </t>
  </si>
  <si>
    <t>ТТК12</t>
  </si>
  <si>
    <t xml:space="preserve">Биточки "Школьные" </t>
  </si>
  <si>
    <t xml:space="preserve">ТТК 51</t>
  </si>
  <si>
    <t xml:space="preserve">Компот из апельсинов</t>
  </si>
  <si>
    <t>ТТК89</t>
  </si>
  <si>
    <t xml:space="preserve">Каша молочная рисовая жидкая с маслом</t>
  </si>
  <si>
    <t xml:space="preserve">Рассольник Ленинградский с перловой крупой, мясом, сметаной,  зеленью</t>
  </si>
  <si>
    <t xml:space="preserve">Макаронник с мясом </t>
  </si>
  <si>
    <t xml:space="preserve">Бифштекс домашний </t>
  </si>
  <si>
    <t>ТТК477</t>
  </si>
  <si>
    <t xml:space="preserve">Рожки отварные</t>
  </si>
  <si>
    <t xml:space="preserve">Суп молочный с вермишелью</t>
  </si>
  <si>
    <t xml:space="preserve">Пюре картофельное/помидоры свежие</t>
  </si>
  <si>
    <t xml:space="preserve">Кисель плодово-ягодный витаминизированный</t>
  </si>
  <si>
    <t>ТТК243</t>
  </si>
  <si>
    <t xml:space="preserve">Пудинг "Лакомка" с вареньем</t>
  </si>
  <si>
    <t>ТТК57</t>
  </si>
  <si>
    <t xml:space="preserve">Суп сырный с гренками, зеленью</t>
  </si>
  <si>
    <t xml:space="preserve">ТТК 370</t>
  </si>
  <si>
    <t xml:space="preserve">Омлет натуральный</t>
  </si>
  <si>
    <t xml:space="preserve">Огурцы свежие</t>
  </si>
  <si>
    <t xml:space="preserve">Борщ "Сибирский" с мясом, со сметаной, зеленью</t>
  </si>
  <si>
    <t>111/2004</t>
  </si>
  <si>
    <t xml:space="preserve">Бефстроганов из куриного филе </t>
  </si>
  <si>
    <t>ТТК473</t>
  </si>
  <si>
    <t xml:space="preserve">Суп из овощей с мясом, зеленью</t>
  </si>
  <si>
    <t xml:space="preserve">Напиток клюквенный </t>
  </si>
  <si>
    <t>700/2004</t>
  </si>
  <si>
    <t xml:space="preserve">Кисломолочный продукт"Биолакт"</t>
  </si>
  <si>
    <t xml:space="preserve">Соте из индейки с овощами </t>
  </si>
  <si>
    <t xml:space="preserve">ТТК 56</t>
  </si>
  <si>
    <t>сладкое</t>
  </si>
  <si>
    <t>Вафли</t>
  </si>
  <si>
    <t xml:space="preserve">Шницель "Нежный" </t>
  </si>
  <si>
    <t>ТТК500</t>
  </si>
  <si>
    <t xml:space="preserve">Каша гречневая рассыпчатая/помидоры свежие</t>
  </si>
  <si>
    <t xml:space="preserve">Солянка домашняя со сметаной, зеленью</t>
  </si>
  <si>
    <t>157/2004</t>
  </si>
  <si>
    <t xml:space="preserve">Запеканка картофельная с мясом </t>
  </si>
  <si>
    <t xml:space="preserve">Рагу из говядины </t>
  </si>
  <si>
    <t xml:space="preserve">ТТК 55</t>
  </si>
  <si>
    <t xml:space="preserve">Борщ со свежей капустой и картофелем, мясом, сметаной, зеленью</t>
  </si>
  <si>
    <t xml:space="preserve">Вермишель отварная/огурцы свежие</t>
  </si>
  <si>
    <t xml:space="preserve">ТТК 147</t>
  </si>
  <si>
    <t xml:space="preserve">Биточки "Школьные"</t>
  </si>
  <si>
    <t xml:space="preserve">Котлета куриная</t>
  </si>
  <si>
    <t>ТТК499</t>
  </si>
  <si>
    <t xml:space="preserve">Рис отварной/огурцы свежие</t>
  </si>
  <si>
    <t xml:space="preserve">Батон витаминный с микронутриентами/масло сливоное</t>
  </si>
  <si>
    <t xml:space="preserve">Помидоры свежие </t>
  </si>
  <si>
    <t xml:space="preserve">ТТК 206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</si>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</sst>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2">
    <font>
      <sz val="11.000000"/>
      <color theme="1"/>
      <name val="Calibri"/>
      <scheme val="minor"/>
    </font>
    <font>
      <sz val="10.000000"/>
      <color theme="1"/>
      <name val="Arial"/>
    </font>
    <font>
      <b/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68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0" borderId="0" numFmtId="0" xfId="0" applyFont="1" applyAlignment="1">
      <alignment horizontal="left" vertical="center"/>
    </xf>
    <xf fontId="1" fillId="0" borderId="0" numFmtId="160" xfId="0" applyNumberFormat="1" applyFont="1"/>
    <xf fontId="1" fillId="0" borderId="0" numFmtId="1" xfId="0" applyNumberFormat="1" applyFont="1"/>
    <xf fontId="2" fillId="0" borderId="0" numFmtId="0" xfId="0" applyFont="1"/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5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60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6" fillId="0" borderId="0" numFmtId="160" xfId="0" applyNumberFormat="1" applyFont="1" applyAlignment="1">
      <alignment horizontal="center" vertical="top"/>
    </xf>
    <xf fontId="6" fillId="0" borderId="0" numFmtId="1" xfId="0" applyNumberFormat="1" applyFont="1" applyAlignment="1">
      <alignment horizontal="center" vertical="top"/>
    </xf>
    <xf fontId="7" fillId="0" borderId="3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8" fillId="0" borderId="4" numFmtId="0" xfId="0" applyFont="1" applyBorder="1" applyAlignment="1">
      <alignment horizontal="center" vertical="center" wrapText="1"/>
    </xf>
    <xf fontId="8" fillId="0" borderId="4" numFmtId="160" xfId="0" applyNumberFormat="1" applyFont="1" applyBorder="1" applyAlignment="1">
      <alignment horizontal="center" vertical="center" wrapText="1"/>
    </xf>
    <xf fontId="8" fillId="0" borderId="4" numFmtId="1" xfId="0" applyNumberFormat="1" applyFont="1" applyBorder="1" applyAlignment="1">
      <alignment horizontal="center" vertical="center" wrapText="1"/>
    </xf>
    <xf fontId="8" fillId="0" borderId="5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horizontal="center"/>
    </xf>
    <xf fontId="0" fillId="0" borderId="1" numFmtId="0" xfId="0" applyBorder="1"/>
    <xf fontId="0" fillId="0" borderId="1" numFmtId="0" xfId="0" applyBorder="1" applyAlignment="1">
      <alignment vertical="center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" numFmtId="160" xfId="0" applyNumberFormat="1" applyFont="1" applyFill="1" applyBorder="1" applyAlignment="1" applyProtection="1">
      <alignment horizontal="center" vertical="top" wrapText="1"/>
      <protection locked="0"/>
    </xf>
    <xf fontId="1" fillId="2" borderId="1" numFmtId="1" xfId="0" applyNumberFormat="1" applyFont="1" applyFill="1" applyBorder="1" applyAlignment="1" applyProtection="1">
      <alignment horizontal="center" vertical="top" wrapText="1"/>
      <protection locked="0"/>
    </xf>
    <xf fontId="2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" numFmtId="0" xfId="0" applyFont="1" applyFill="1" applyBorder="1" applyAlignment="1" applyProtection="1">
      <alignment vertical="center" wrapText="1"/>
      <protection locked="0"/>
    </xf>
    <xf fontId="9" fillId="0" borderId="1" numFmtId="0" xfId="0" applyFont="1" applyBorder="1" applyAlignment="1" applyProtection="1">
      <alignment horizontal="right" vertical="center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" numFmtId="160" xfId="0" applyNumberFormat="1" applyFont="1" applyBorder="1" applyAlignment="1">
      <alignment horizontal="center" vertical="top" wrapText="1"/>
    </xf>
    <xf fontId="1" fillId="0" borderId="1" numFmtId="1" xfId="0" applyNumberFormat="1" applyFont="1" applyBorder="1" applyAlignment="1">
      <alignment horizontal="center" vertical="top" wrapText="1"/>
    </xf>
    <xf fontId="2" fillId="0" borderId="1" numFmtId="0" xfId="0" applyFont="1" applyBorder="1" applyAlignment="1">
      <alignment horizontal="center" vertical="top" wrapText="1"/>
    </xf>
    <xf fontId="1" fillId="3" borderId="1" numFmtId="0" xfId="0" applyFont="1" applyFill="1" applyBorder="1" applyAlignment="1">
      <alignment horizontal="center"/>
    </xf>
    <xf fontId="10" fillId="3" borderId="1" numFmtId="0" xfId="0" applyFont="1" applyFill="1" applyBorder="1" applyAlignment="1">
      <alignment horizontal="center" vertical="center" wrapText="1"/>
    </xf>
    <xf fontId="11" fillId="3" borderId="1" numFmtId="0" xfId="0" applyFont="1" applyFill="1" applyBorder="1" applyAlignment="1">
      <alignment horizontal="center" vertical="center" wrapText="1"/>
    </xf>
    <xf fontId="1" fillId="3" borderId="1" numFmtId="0" xfId="0" applyFont="1" applyFill="1" applyBorder="1" applyAlignment="1">
      <alignment vertical="top" wrapText="1"/>
    </xf>
    <xf fontId="1" fillId="3" borderId="1" numFmtId="0" xfId="0" applyFont="1" applyFill="1" applyBorder="1" applyAlignment="1">
      <alignment horizontal="center" vertical="top" wrapText="1"/>
    </xf>
    <xf fontId="1" fillId="3" borderId="1" numFmtId="160" xfId="0" applyNumberFormat="1" applyFont="1" applyFill="1" applyBorder="1" applyAlignment="1">
      <alignment horizontal="center" vertical="top" wrapText="1"/>
    </xf>
    <xf fontId="1" fillId="3" borderId="1" numFmtId="1" xfId="0" applyNumberFormat="1" applyFont="1" applyFill="1" applyBorder="1" applyAlignment="1">
      <alignment horizontal="center" vertical="top" wrapText="1"/>
    </xf>
    <xf fontId="2" fillId="3" borderId="1" numFmtId="0" xfId="0" applyFont="1" applyFill="1" applyBorder="1" applyAlignment="1">
      <alignment horizontal="center" vertical="top" wrapText="1"/>
    </xf>
    <xf fontId="0" fillId="2" borderId="1" numFmtId="0" xfId="0" applyFill="1" applyBorder="1" applyAlignment="1" applyProtection="1">
      <alignment vertical="center"/>
      <protection locked="0"/>
    </xf>
    <xf fontId="1" fillId="2" borderId="1" numFmtId="49" xfId="0" applyNumberFormat="1" applyFont="1" applyFill="1" applyBorder="1" applyAlignment="1" applyProtection="1">
      <alignment horizontal="center" vertical="top" wrapText="1"/>
      <protection locked="0"/>
    </xf>
    <xf fontId="0" fillId="0" borderId="1" numFmtId="0" xfId="0" applyBorder="1" applyAlignment="1">
      <alignment vertical="center" wrapText="1"/>
    </xf>
    <xf fontId="1" fillId="3" borderId="6" numFmtId="0" xfId="0" applyFont="1" applyFill="1" applyBorder="1" applyAlignment="1">
      <alignment horizontal="center"/>
    </xf>
    <xf fontId="1" fillId="3" borderId="7" numFmtId="0" xfId="0" applyFont="1" applyFill="1" applyBorder="1" applyAlignment="1">
      <alignment horizontal="center"/>
    </xf>
    <xf fontId="10" fillId="3" borderId="8" numFmtId="0" xfId="0" applyFont="1" applyFill="1" applyBorder="1" applyAlignment="1">
      <alignment horizontal="center" vertical="center" wrapText="1"/>
    </xf>
    <xf fontId="11" fillId="3" borderId="9" numFmtId="0" xfId="0" applyFont="1" applyFill="1" applyBorder="1" applyAlignment="1">
      <alignment horizontal="center" vertical="center" wrapText="1"/>
    </xf>
    <xf fontId="1" fillId="3" borderId="7" numFmtId="0" xfId="0" applyFont="1" applyFill="1" applyBorder="1" applyAlignment="1">
      <alignment vertical="top" wrapText="1"/>
    </xf>
    <xf fontId="1" fillId="3" borderId="7" numFmtId="0" xfId="0" applyFont="1" applyFill="1" applyBorder="1" applyAlignment="1">
      <alignment horizontal="center" vertical="top" wrapText="1"/>
    </xf>
    <xf fontId="1" fillId="3" borderId="7" numFmtId="160" xfId="0" applyNumberFormat="1" applyFont="1" applyFill="1" applyBorder="1" applyAlignment="1">
      <alignment horizontal="center" vertical="top" wrapText="1"/>
    </xf>
    <xf fontId="1" fillId="3" borderId="7" numFmtId="1" xfId="0" applyNumberFormat="1" applyFont="1" applyFill="1" applyBorder="1" applyAlignment="1">
      <alignment horizontal="center" vertical="top" wrapText="1"/>
    </xf>
    <xf fontId="2" fillId="3" borderId="7" numFmtId="0" xfId="0" applyFont="1" applyFill="1" applyBorder="1" applyAlignment="1">
      <alignment horizontal="center" vertical="top" wrapText="1"/>
    </xf>
    <xf fontId="1" fillId="0" borderId="10" numFmtId="0" xfId="0" applyFont="1" applyBorder="1"/>
    <xf fontId="1" fillId="0" borderId="11" numFmtId="0" xfId="0" applyFont="1" applyBorder="1"/>
    <xf fontId="10" fillId="0" borderId="11" numFmtId="0" xfId="0" applyFont="1" applyBorder="1" applyAlignment="1">
      <alignment horizontal="center" vertical="center" wrapText="1"/>
    </xf>
    <xf fontId="1" fillId="0" borderId="11" numFmtId="160" xfId="0" applyNumberFormat="1" applyFont="1" applyBorder="1" applyAlignment="1">
      <alignment horizontal="center"/>
    </xf>
    <xf fontId="1" fillId="0" borderId="11" numFmtId="1" xfId="0" applyNumberFormat="1" applyFont="1" applyBorder="1" applyAlignment="1">
      <alignment horizontal="center"/>
    </xf>
    <xf fontId="1" fillId="0" borderId="11" numFmtId="0" xfId="0" applyFont="1" applyBorder="1" applyAlignment="1">
      <alignment horizontal="center"/>
    </xf>
    <xf fontId="2" fillId="0" borderId="11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O44" activeCellId="0" sqref="O44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3" width="11.5703125"/>
    <col customWidth="1" min="5" max="5" style="1" width="52.5703125"/>
    <col customWidth="1" min="6" max="6" style="1" width="9.28515625"/>
    <col customWidth="1" min="7" max="7" style="4" width="10"/>
    <col customWidth="1" min="8" max="8" style="4" width="7.5703125"/>
    <col customWidth="1" min="9" max="9" style="4" width="6.85546875"/>
    <col customWidth="1" min="10" max="10" style="5" width="8.140625"/>
    <col customWidth="1" min="11" max="11" style="1" width="10"/>
    <col min="12" max="12" style="6" width="9.140625"/>
    <col min="13" max="16384" style="1" width="9.140625"/>
  </cols>
  <sheetData>
    <row r="1" ht="15">
      <c r="A1" s="2" t="s">
        <v>0</v>
      </c>
      <c r="C1" s="7" t="s">
        <v>1</v>
      </c>
      <c r="D1" s="8"/>
      <c r="E1" s="8"/>
      <c r="F1" s="9" t="s">
        <v>2</v>
      </c>
      <c r="G1" s="4" t="s">
        <v>3</v>
      </c>
      <c r="H1" s="10"/>
      <c r="I1" s="10"/>
      <c r="J1" s="10"/>
      <c r="K1" s="10"/>
    </row>
    <row r="2" ht="16.5">
      <c r="A2" s="11" t="s">
        <v>4</v>
      </c>
      <c r="C2" s="1"/>
      <c r="G2" s="4" t="s">
        <v>5</v>
      </c>
      <c r="H2" s="10"/>
      <c r="I2" s="10"/>
      <c r="J2" s="10"/>
      <c r="K2" s="10"/>
    </row>
    <row r="3" ht="17.25" customHeight="1">
      <c r="A3" s="12" t="s">
        <v>6</v>
      </c>
      <c r="C3" s="1"/>
      <c r="D3" s="13"/>
      <c r="E3" s="14" t="s">
        <v>7</v>
      </c>
      <c r="G3" s="4" t="s">
        <v>8</v>
      </c>
      <c r="H3" s="15">
        <v>1</v>
      </c>
      <c r="I3" s="15" t="s">
        <v>9</v>
      </c>
      <c r="J3" s="16">
        <v>2024</v>
      </c>
      <c r="K3" s="17"/>
    </row>
    <row r="4">
      <c r="C4" s="1"/>
      <c r="D4" s="12"/>
      <c r="H4" s="18" t="s">
        <v>10</v>
      </c>
      <c r="I4" s="18" t="s">
        <v>11</v>
      </c>
      <c r="J4" s="19" t="s">
        <v>12</v>
      </c>
    </row>
    <row r="5" ht="31.5">
      <c r="A5" s="20" t="s">
        <v>13</v>
      </c>
      <c r="B5" s="21" t="s">
        <v>14</v>
      </c>
      <c r="C5" s="22" t="s">
        <v>15</v>
      </c>
      <c r="D5" s="22" t="s">
        <v>16</v>
      </c>
      <c r="E5" s="22" t="s">
        <v>17</v>
      </c>
      <c r="F5" s="22" t="s">
        <v>18</v>
      </c>
      <c r="G5" s="23" t="s">
        <v>19</v>
      </c>
      <c r="H5" s="23" t="s">
        <v>20</v>
      </c>
      <c r="I5" s="23" t="s">
        <v>21</v>
      </c>
      <c r="J5" s="24" t="s">
        <v>22</v>
      </c>
      <c r="K5" s="25" t="s">
        <v>23</v>
      </c>
      <c r="L5" s="22" t="s">
        <v>24</v>
      </c>
    </row>
    <row r="6" ht="15">
      <c r="A6" s="26">
        <v>1</v>
      </c>
      <c r="B6" s="26">
        <v>1</v>
      </c>
      <c r="C6" s="27" t="s">
        <v>25</v>
      </c>
      <c r="D6" s="28" t="s">
        <v>26</v>
      </c>
      <c r="E6" s="29" t="s">
        <v>27</v>
      </c>
      <c r="F6" s="30">
        <v>150</v>
      </c>
      <c r="G6" s="31">
        <v>18</v>
      </c>
      <c r="H6" s="31">
        <v>20.600000000000001</v>
      </c>
      <c r="I6" s="31">
        <v>3.2999999999999998</v>
      </c>
      <c r="J6" s="32">
        <v>270</v>
      </c>
      <c r="K6" s="30">
        <v>211</v>
      </c>
      <c r="L6" s="33"/>
    </row>
    <row r="7" ht="15">
      <c r="A7" s="26"/>
      <c r="B7" s="26"/>
      <c r="C7" s="27"/>
      <c r="D7" s="28" t="s">
        <v>28</v>
      </c>
      <c r="E7" s="29" t="s">
        <v>29</v>
      </c>
      <c r="F7" s="30">
        <v>207</v>
      </c>
      <c r="G7" s="31">
        <v>0.30000000000000004</v>
      </c>
      <c r="H7" s="31">
        <v>0.10000000000000001</v>
      </c>
      <c r="I7" s="31">
        <v>10.300000000000001</v>
      </c>
      <c r="J7" s="32">
        <v>43</v>
      </c>
      <c r="K7" s="30">
        <v>377</v>
      </c>
      <c r="L7" s="33"/>
    </row>
    <row r="8" ht="25.5">
      <c r="A8" s="26"/>
      <c r="B8" s="26"/>
      <c r="C8" s="27"/>
      <c r="D8" s="28" t="s">
        <v>30</v>
      </c>
      <c r="E8" s="34" t="s">
        <v>31</v>
      </c>
      <c r="F8" s="30">
        <v>50</v>
      </c>
      <c r="G8" s="31">
        <v>3</v>
      </c>
      <c r="H8" s="31">
        <v>10</v>
      </c>
      <c r="I8" s="31">
        <v>23.300000000000001</v>
      </c>
      <c r="J8" s="32">
        <v>196</v>
      </c>
      <c r="K8" s="30"/>
      <c r="L8" s="33"/>
    </row>
    <row r="9" ht="15">
      <c r="A9" s="26"/>
      <c r="B9" s="26"/>
      <c r="C9" s="27"/>
      <c r="D9" s="28" t="s">
        <v>32</v>
      </c>
      <c r="E9" s="29" t="s">
        <v>33</v>
      </c>
      <c r="F9" s="30">
        <v>100</v>
      </c>
      <c r="G9" s="31">
        <v>3.6000000000000001</v>
      </c>
      <c r="H9" s="31">
        <v>2.7999999999999998</v>
      </c>
      <c r="I9" s="31">
        <v>11.300000000000001</v>
      </c>
      <c r="J9" s="32">
        <v>85</v>
      </c>
      <c r="K9" s="30"/>
      <c r="L9" s="33"/>
    </row>
    <row r="10" ht="15">
      <c r="A10" s="26"/>
      <c r="B10" s="26"/>
      <c r="C10" s="27"/>
      <c r="D10" s="28"/>
      <c r="E10" s="29"/>
      <c r="F10" s="30"/>
      <c r="G10" s="31"/>
      <c r="H10" s="31"/>
      <c r="I10" s="31"/>
      <c r="J10" s="32"/>
      <c r="K10" s="30"/>
      <c r="L10" s="33"/>
    </row>
    <row r="11" ht="15">
      <c r="A11" s="26"/>
      <c r="B11" s="26"/>
      <c r="C11" s="27"/>
      <c r="D11" s="35" t="s">
        <v>34</v>
      </c>
      <c r="E11" s="36"/>
      <c r="F11" s="37">
        <f>F6+F10+F7+F8+F9</f>
        <v>507</v>
      </c>
      <c r="G11" s="38">
        <f>SUM(G6:G10)</f>
        <v>24.900000000000002</v>
      </c>
      <c r="H11" s="38">
        <f>SUM(H6:H10)</f>
        <v>33.5</v>
      </c>
      <c r="I11" s="38">
        <f>SUM(I6:I10)</f>
        <v>48.200000000000003</v>
      </c>
      <c r="J11" s="39">
        <f>SUM(J6:J10)</f>
        <v>594</v>
      </c>
      <c r="K11" s="37"/>
      <c r="L11" s="40">
        <v>85.200000000000003</v>
      </c>
    </row>
    <row r="12" ht="15">
      <c r="A12" s="26">
        <f>A6</f>
        <v>1</v>
      </c>
      <c r="B12" s="26">
        <f>B6</f>
        <v>1</v>
      </c>
      <c r="C12" s="27" t="s">
        <v>35</v>
      </c>
      <c r="D12" s="28" t="s">
        <v>36</v>
      </c>
      <c r="E12" s="29" t="s">
        <v>37</v>
      </c>
      <c r="F12" s="30">
        <v>260</v>
      </c>
      <c r="G12" s="31">
        <v>4.7999999999999998</v>
      </c>
      <c r="H12" s="31">
        <v>4</v>
      </c>
      <c r="I12" s="31">
        <v>14</v>
      </c>
      <c r="J12" s="32">
        <v>111</v>
      </c>
      <c r="K12" s="30">
        <v>112</v>
      </c>
      <c r="L12" s="33"/>
    </row>
    <row r="13" ht="15">
      <c r="A13" s="26"/>
      <c r="B13" s="26"/>
      <c r="C13" s="27"/>
      <c r="D13" s="28" t="s">
        <v>38</v>
      </c>
      <c r="E13" s="29" t="s">
        <v>39</v>
      </c>
      <c r="F13" s="30">
        <v>100</v>
      </c>
      <c r="G13" s="31">
        <v>6.4000000000000004</v>
      </c>
      <c r="H13" s="31">
        <v>9.5</v>
      </c>
      <c r="I13" s="31">
        <v>2.6000000000000001</v>
      </c>
      <c r="J13" s="32">
        <v>134</v>
      </c>
      <c r="K13" s="30">
        <v>260</v>
      </c>
      <c r="L13" s="33"/>
    </row>
    <row r="14" ht="15">
      <c r="A14" s="26"/>
      <c r="B14" s="26"/>
      <c r="C14" s="27"/>
      <c r="D14" s="28" t="s">
        <v>40</v>
      </c>
      <c r="E14" s="29" t="s">
        <v>41</v>
      </c>
      <c r="F14" s="30">
        <v>150</v>
      </c>
      <c r="G14" s="31">
        <v>8.5</v>
      </c>
      <c r="H14" s="31">
        <v>7.2999999999999998</v>
      </c>
      <c r="I14" s="31">
        <v>36.600000000000001</v>
      </c>
      <c r="J14" s="32">
        <v>246</v>
      </c>
      <c r="K14" s="30">
        <v>302</v>
      </c>
      <c r="L14" s="33"/>
    </row>
    <row r="15" ht="15">
      <c r="A15" s="26"/>
      <c r="B15" s="26"/>
      <c r="C15" s="27"/>
      <c r="D15" s="28" t="s">
        <v>42</v>
      </c>
      <c r="E15" s="29" t="s">
        <v>43</v>
      </c>
      <c r="F15" s="30">
        <v>130</v>
      </c>
      <c r="G15" s="31">
        <v>0.5</v>
      </c>
      <c r="H15" s="31">
        <v>0.5</v>
      </c>
      <c r="I15" s="31">
        <v>12.699999999999999</v>
      </c>
      <c r="J15" s="32">
        <v>58</v>
      </c>
      <c r="K15" s="30">
        <v>338</v>
      </c>
      <c r="L15" s="33"/>
    </row>
    <row r="16" ht="15">
      <c r="A16" s="26"/>
      <c r="B16" s="26"/>
      <c r="C16" s="27"/>
      <c r="D16" s="28" t="s">
        <v>44</v>
      </c>
      <c r="E16" s="29" t="s">
        <v>45</v>
      </c>
      <c r="F16" s="30">
        <v>200</v>
      </c>
      <c r="G16" s="31">
        <v>1</v>
      </c>
      <c r="H16" s="31">
        <v>0</v>
      </c>
      <c r="I16" s="31">
        <v>13.199999999999999</v>
      </c>
      <c r="J16" s="32">
        <v>86</v>
      </c>
      <c r="K16" s="30">
        <v>348</v>
      </c>
      <c r="L16" s="33"/>
    </row>
    <row r="17" ht="15">
      <c r="A17" s="26"/>
      <c r="B17" s="26"/>
      <c r="C17" s="27"/>
      <c r="D17" s="28" t="s">
        <v>46</v>
      </c>
      <c r="E17" s="29" t="s">
        <v>47</v>
      </c>
      <c r="F17" s="30">
        <v>50</v>
      </c>
      <c r="G17" s="31">
        <v>3.5999999999999996</v>
      </c>
      <c r="H17" s="31">
        <v>0.60000000000000009</v>
      </c>
      <c r="I17" s="31">
        <v>21.600000000000001</v>
      </c>
      <c r="J17" s="32">
        <v>106</v>
      </c>
      <c r="K17" s="30"/>
      <c r="L17" s="33"/>
    </row>
    <row r="18" ht="15">
      <c r="A18" s="26"/>
      <c r="B18" s="26"/>
      <c r="C18" s="27"/>
      <c r="D18" s="35" t="s">
        <v>34</v>
      </c>
      <c r="E18" s="36"/>
      <c r="F18" s="37">
        <f>SUM(F12:F17)</f>
        <v>890</v>
      </c>
      <c r="G18" s="38">
        <f>SUM(G12:G17)</f>
        <v>24.799999999999997</v>
      </c>
      <c r="H18" s="38">
        <f>SUM(H12:H17)</f>
        <v>21.900000000000002</v>
      </c>
      <c r="I18" s="38">
        <f>SUM(I12:I17)</f>
        <v>100.70000000000002</v>
      </c>
      <c r="J18" s="39">
        <f>SUM(J12:J17)</f>
        <v>741</v>
      </c>
      <c r="K18" s="37"/>
      <c r="L18" s="40">
        <v>102.23999999999999</v>
      </c>
    </row>
    <row r="19" ht="15">
      <c r="A19" s="41">
        <f>A6</f>
        <v>1</v>
      </c>
      <c r="B19" s="41">
        <f>B6</f>
        <v>1</v>
      </c>
      <c r="C19" s="42" t="s">
        <v>48</v>
      </c>
      <c r="D19" s="43"/>
      <c r="E19" s="44"/>
      <c r="F19" s="45">
        <f>F11+F18</f>
        <v>1397</v>
      </c>
      <c r="G19" s="46">
        <f>G11+G18</f>
        <v>49.700000000000003</v>
      </c>
      <c r="H19" s="46">
        <f>H11+H18</f>
        <v>55.400000000000006</v>
      </c>
      <c r="I19" s="46">
        <f>I11+I18</f>
        <v>148.90000000000003</v>
      </c>
      <c r="J19" s="47">
        <f>J11+J18</f>
        <v>1335</v>
      </c>
      <c r="K19" s="45"/>
      <c r="L19" s="48">
        <f>L11+L18</f>
        <v>187.44</v>
      </c>
    </row>
    <row r="20" ht="13.5" customHeight="1">
      <c r="A20" s="26">
        <v>1</v>
      </c>
      <c r="B20" s="26">
        <v>2</v>
      </c>
      <c r="C20" s="27" t="s">
        <v>25</v>
      </c>
      <c r="D20" s="28" t="s">
        <v>26</v>
      </c>
      <c r="E20" s="29" t="s">
        <v>49</v>
      </c>
      <c r="F20" s="30">
        <v>185</v>
      </c>
      <c r="G20" s="31">
        <v>23.600000000000001</v>
      </c>
      <c r="H20" s="31">
        <v>17.699999999999999</v>
      </c>
      <c r="I20" s="31">
        <v>43.600000000000001</v>
      </c>
      <c r="J20" s="32">
        <v>428</v>
      </c>
      <c r="K20" s="30">
        <v>223</v>
      </c>
      <c r="L20" s="33"/>
    </row>
    <row r="21" ht="13.5" customHeight="1">
      <c r="A21" s="26"/>
      <c r="B21" s="26"/>
      <c r="C21" s="27"/>
      <c r="D21" s="28" t="s">
        <v>28</v>
      </c>
      <c r="E21" s="29" t="s">
        <v>50</v>
      </c>
      <c r="F21" s="30">
        <v>200</v>
      </c>
      <c r="G21" s="31">
        <v>2.2999999999999998</v>
      </c>
      <c r="H21" s="31">
        <v>1.3999999999999999</v>
      </c>
      <c r="I21" s="31">
        <v>22</v>
      </c>
      <c r="J21" s="32">
        <v>110</v>
      </c>
      <c r="K21" s="30" t="s">
        <v>51</v>
      </c>
      <c r="L21" s="33"/>
    </row>
    <row r="22" ht="13.5" customHeight="1">
      <c r="A22" s="26"/>
      <c r="B22" s="26"/>
      <c r="C22" s="27"/>
      <c r="D22" s="28" t="s">
        <v>30</v>
      </c>
      <c r="E22" s="29" t="s">
        <v>52</v>
      </c>
      <c r="F22" s="30">
        <v>40</v>
      </c>
      <c r="G22" s="31">
        <v>2.1000000000000001</v>
      </c>
      <c r="H22" s="31">
        <v>11.4</v>
      </c>
      <c r="I22" s="31">
        <v>14.5</v>
      </c>
      <c r="J22" s="32">
        <v>169</v>
      </c>
      <c r="K22" s="30"/>
      <c r="L22" s="33"/>
    </row>
    <row r="23" ht="15">
      <c r="A23" s="26"/>
      <c r="B23" s="26"/>
      <c r="C23" s="27"/>
      <c r="D23" s="28" t="s">
        <v>42</v>
      </c>
      <c r="E23" s="29" t="s">
        <v>43</v>
      </c>
      <c r="F23" s="30">
        <v>130</v>
      </c>
      <c r="G23" s="31">
        <v>0.5</v>
      </c>
      <c r="H23" s="31">
        <v>0.5</v>
      </c>
      <c r="I23" s="31">
        <v>12.699999999999999</v>
      </c>
      <c r="J23" s="32">
        <v>58</v>
      </c>
      <c r="K23" s="30">
        <v>338</v>
      </c>
      <c r="L23" s="33"/>
    </row>
    <row r="24" ht="15">
      <c r="A24" s="26"/>
      <c r="B24" s="26"/>
      <c r="C24" s="27"/>
      <c r="D24" s="49"/>
      <c r="E24" s="29"/>
      <c r="F24" s="30"/>
      <c r="G24" s="31"/>
      <c r="H24" s="31"/>
      <c r="I24" s="31"/>
      <c r="J24" s="32"/>
      <c r="K24" s="30"/>
      <c r="L24" s="33"/>
    </row>
    <row r="25" ht="15">
      <c r="A25" s="26"/>
      <c r="B25" s="26"/>
      <c r="C25" s="27"/>
      <c r="D25" s="35" t="s">
        <v>34</v>
      </c>
      <c r="E25" s="36"/>
      <c r="F25" s="37">
        <f>SUM(F20:F24)</f>
        <v>555</v>
      </c>
      <c r="G25" s="38">
        <f>SUM(G20:G24)</f>
        <v>28.500000000000004</v>
      </c>
      <c r="H25" s="38">
        <f>SUM(H20:H24)</f>
        <v>31</v>
      </c>
      <c r="I25" s="38">
        <f>SUM(I20:I24)</f>
        <v>92.799999999999997</v>
      </c>
      <c r="J25" s="39">
        <f>SUM(J20:J24)</f>
        <v>765</v>
      </c>
      <c r="K25" s="37"/>
      <c r="L25" s="40">
        <v>85.200000000000003</v>
      </c>
    </row>
    <row r="26" ht="15">
      <c r="A26" s="26">
        <f>A20</f>
        <v>1</v>
      </c>
      <c r="B26" s="26">
        <f>B20</f>
        <v>2</v>
      </c>
      <c r="C26" s="27" t="s">
        <v>35</v>
      </c>
      <c r="D26" s="28" t="s">
        <v>36</v>
      </c>
      <c r="E26" s="29" t="s">
        <v>53</v>
      </c>
      <c r="F26" s="30">
        <v>255</v>
      </c>
      <c r="G26" s="31">
        <v>6.5999999999999996</v>
      </c>
      <c r="H26" s="31">
        <v>4.5999999999999996</v>
      </c>
      <c r="I26" s="31">
        <v>8.4000000000000004</v>
      </c>
      <c r="J26" s="32">
        <v>104</v>
      </c>
      <c r="K26" s="30" t="s">
        <v>54</v>
      </c>
      <c r="L26" s="33"/>
    </row>
    <row r="27" ht="15">
      <c r="A27" s="26"/>
      <c r="B27" s="26"/>
      <c r="C27" s="27"/>
      <c r="D27" s="28" t="s">
        <v>38</v>
      </c>
      <c r="E27" s="29" t="s">
        <v>55</v>
      </c>
      <c r="F27" s="30">
        <v>150</v>
      </c>
      <c r="G27" s="31">
        <v>11.300000000000001</v>
      </c>
      <c r="H27" s="31">
        <v>11.800000000000001</v>
      </c>
      <c r="I27" s="31">
        <v>12.9</v>
      </c>
      <c r="J27" s="32">
        <v>202</v>
      </c>
      <c r="K27" s="30" t="s">
        <v>56</v>
      </c>
      <c r="L27" s="33"/>
    </row>
    <row r="28" ht="15">
      <c r="A28" s="26"/>
      <c r="B28" s="26"/>
      <c r="C28" s="27"/>
      <c r="D28" s="28" t="s">
        <v>40</v>
      </c>
      <c r="E28" s="29" t="s">
        <v>57</v>
      </c>
      <c r="F28" s="30">
        <v>150</v>
      </c>
      <c r="G28" s="31">
        <v>3.1000000000000001</v>
      </c>
      <c r="H28" s="31">
        <v>5.2000000000000002</v>
      </c>
      <c r="I28" s="31">
        <v>12.1</v>
      </c>
      <c r="J28" s="32">
        <v>108</v>
      </c>
      <c r="K28" s="30">
        <v>312</v>
      </c>
      <c r="L28" s="33"/>
    </row>
    <row r="29" ht="15">
      <c r="A29" s="26"/>
      <c r="B29" s="26"/>
      <c r="C29" s="27"/>
      <c r="D29" s="28" t="s">
        <v>44</v>
      </c>
      <c r="E29" s="29" t="s">
        <v>58</v>
      </c>
      <c r="F29" s="30">
        <v>200</v>
      </c>
      <c r="G29" s="31">
        <v>0.20000000000000001</v>
      </c>
      <c r="H29" s="31">
        <v>0.10000000000000001</v>
      </c>
      <c r="I29" s="31">
        <v>12</v>
      </c>
      <c r="J29" s="32">
        <v>49</v>
      </c>
      <c r="K29" s="30" t="s">
        <v>59</v>
      </c>
      <c r="L29" s="33"/>
    </row>
    <row r="30" ht="15">
      <c r="A30" s="26"/>
      <c r="B30" s="26"/>
      <c r="C30" s="27"/>
      <c r="D30" s="28" t="s">
        <v>30</v>
      </c>
      <c r="E30" s="29" t="s">
        <v>60</v>
      </c>
      <c r="F30" s="30">
        <v>25</v>
      </c>
      <c r="G30" s="31">
        <v>2</v>
      </c>
      <c r="H30" s="31">
        <v>0.5</v>
      </c>
      <c r="I30" s="31">
        <v>14.300000000000001</v>
      </c>
      <c r="J30" s="32">
        <v>70</v>
      </c>
      <c r="K30" s="30"/>
      <c r="L30" s="33"/>
    </row>
    <row r="31" ht="15">
      <c r="A31" s="26"/>
      <c r="B31" s="26"/>
      <c r="C31" s="27"/>
      <c r="D31" s="28" t="s">
        <v>46</v>
      </c>
      <c r="E31" s="29" t="s">
        <v>47</v>
      </c>
      <c r="F31" s="30">
        <v>25</v>
      </c>
      <c r="G31" s="31">
        <v>1.8</v>
      </c>
      <c r="H31" s="31">
        <v>0.29999999999999999</v>
      </c>
      <c r="I31" s="31">
        <v>10.800000000000001</v>
      </c>
      <c r="J31" s="32">
        <v>53</v>
      </c>
      <c r="K31" s="30"/>
      <c r="L31" s="33"/>
    </row>
    <row r="32" ht="15">
      <c r="A32" s="26"/>
      <c r="B32" s="26"/>
      <c r="C32" s="27"/>
      <c r="D32" s="49"/>
      <c r="E32" s="29"/>
      <c r="F32" s="30"/>
      <c r="G32" s="31"/>
      <c r="H32" s="31"/>
      <c r="I32" s="31"/>
      <c r="J32" s="32"/>
      <c r="K32" s="30"/>
      <c r="L32" s="33"/>
    </row>
    <row r="33" ht="15">
      <c r="A33" s="26"/>
      <c r="B33" s="26"/>
      <c r="C33" s="27"/>
      <c r="D33" s="35" t="s">
        <v>34</v>
      </c>
      <c r="E33" s="36"/>
      <c r="F33" s="37">
        <f>SUM(F26:F32)</f>
        <v>805</v>
      </c>
      <c r="G33" s="38">
        <f>SUM(G26:G32)</f>
        <v>25</v>
      </c>
      <c r="H33" s="38">
        <f>SUM(H26:H32)</f>
        <v>22.5</v>
      </c>
      <c r="I33" s="38">
        <f>SUM(I26:I32)</f>
        <v>70.5</v>
      </c>
      <c r="J33" s="39">
        <f>SUM(J26:J32)</f>
        <v>586</v>
      </c>
      <c r="K33" s="37"/>
      <c r="L33" s="40">
        <v>102.23999999999999</v>
      </c>
    </row>
    <row r="34" ht="15.75" customHeight="1">
      <c r="A34" s="41">
        <f>A20</f>
        <v>1</v>
      </c>
      <c r="B34" s="41">
        <f>B20</f>
        <v>2</v>
      </c>
      <c r="C34" s="42" t="s">
        <v>48</v>
      </c>
      <c r="D34" s="43"/>
      <c r="E34" s="44"/>
      <c r="F34" s="45">
        <f>F25+F33</f>
        <v>1360</v>
      </c>
      <c r="G34" s="46">
        <f>G25+G33</f>
        <v>53.5</v>
      </c>
      <c r="H34" s="46">
        <f>H25+H33</f>
        <v>53.5</v>
      </c>
      <c r="I34" s="46">
        <f>I25+I33</f>
        <v>163.30000000000001</v>
      </c>
      <c r="J34" s="47">
        <f>J25+J33</f>
        <v>1351</v>
      </c>
      <c r="K34" s="45"/>
      <c r="L34" s="48">
        <f>L25+L33</f>
        <v>187.44</v>
      </c>
    </row>
    <row r="35" ht="15">
      <c r="A35" s="26">
        <v>1</v>
      </c>
      <c r="B35" s="26">
        <v>3</v>
      </c>
      <c r="C35" s="27" t="s">
        <v>25</v>
      </c>
      <c r="D35" s="28" t="s">
        <v>26</v>
      </c>
      <c r="E35" s="29" t="s">
        <v>61</v>
      </c>
      <c r="F35" s="30">
        <v>225</v>
      </c>
      <c r="G35" s="31">
        <v>10.9</v>
      </c>
      <c r="H35" s="31">
        <v>17.100000000000001</v>
      </c>
      <c r="I35" s="31">
        <v>45.200000000000003</v>
      </c>
      <c r="J35" s="32">
        <v>379</v>
      </c>
      <c r="K35" s="30">
        <v>291</v>
      </c>
      <c r="L35" s="33"/>
    </row>
    <row r="36" ht="15">
      <c r="A36" s="26"/>
      <c r="B36" s="26"/>
      <c r="C36" s="27"/>
      <c r="D36" s="28" t="s">
        <v>28</v>
      </c>
      <c r="E36" s="29" t="s">
        <v>62</v>
      </c>
      <c r="F36" s="30">
        <v>200</v>
      </c>
      <c r="G36" s="31">
        <v>0.20000000000000001</v>
      </c>
      <c r="H36" s="31">
        <v>0.10000000000000001</v>
      </c>
      <c r="I36" s="31">
        <v>10.1</v>
      </c>
      <c r="J36" s="32">
        <v>41</v>
      </c>
      <c r="K36" s="30">
        <v>376</v>
      </c>
      <c r="L36" s="33"/>
    </row>
    <row r="37" ht="15">
      <c r="A37" s="26"/>
      <c r="B37" s="26"/>
      <c r="C37" s="27"/>
      <c r="D37" s="28" t="s">
        <v>30</v>
      </c>
      <c r="E37" s="29" t="s">
        <v>60</v>
      </c>
      <c r="F37" s="30">
        <v>25</v>
      </c>
      <c r="G37" s="31">
        <v>2</v>
      </c>
      <c r="H37" s="31">
        <v>0.5</v>
      </c>
      <c r="I37" s="31">
        <v>14.300000000000001</v>
      </c>
      <c r="J37" s="32">
        <v>70</v>
      </c>
      <c r="K37" s="30"/>
      <c r="L37" s="33"/>
    </row>
    <row r="38" ht="15">
      <c r="A38" s="26"/>
      <c r="B38" s="26"/>
      <c r="C38" s="27"/>
      <c r="D38" s="28" t="s">
        <v>42</v>
      </c>
      <c r="E38" s="29" t="s">
        <v>43</v>
      </c>
      <c r="F38" s="30">
        <v>200</v>
      </c>
      <c r="G38" s="31">
        <v>1.8</v>
      </c>
      <c r="H38" s="31">
        <v>0.40000000000000002</v>
      </c>
      <c r="I38" s="31">
        <v>16.199999999999999</v>
      </c>
      <c r="J38" s="32">
        <v>76</v>
      </c>
      <c r="K38" s="30">
        <v>338</v>
      </c>
      <c r="L38" s="33"/>
    </row>
    <row r="39" ht="15">
      <c r="A39" s="26"/>
      <c r="B39" s="26"/>
      <c r="C39" s="27"/>
      <c r="D39" s="49"/>
      <c r="E39" s="29"/>
      <c r="F39" s="30"/>
      <c r="G39" s="31"/>
      <c r="H39" s="31"/>
      <c r="I39" s="31"/>
      <c r="J39" s="32"/>
      <c r="K39" s="30"/>
      <c r="L39" s="33"/>
    </row>
    <row r="40" ht="15">
      <c r="A40" s="26"/>
      <c r="B40" s="26"/>
      <c r="C40" s="27"/>
      <c r="D40" s="35" t="s">
        <v>34</v>
      </c>
      <c r="E40" s="36"/>
      <c r="F40" s="37">
        <f>SUM(F35:F39)</f>
        <v>650</v>
      </c>
      <c r="G40" s="38">
        <f>SUM(G35:G39)</f>
        <v>14.9</v>
      </c>
      <c r="H40" s="38">
        <f>SUM(H35:H39)</f>
        <v>18.100000000000001</v>
      </c>
      <c r="I40" s="38">
        <f>SUM(I35:I39)</f>
        <v>85.800000000000011</v>
      </c>
      <c r="J40" s="39">
        <f>SUM(J35:J39)</f>
        <v>566</v>
      </c>
      <c r="K40" s="37"/>
      <c r="L40" s="40">
        <v>85.200000000000003</v>
      </c>
    </row>
    <row r="41" ht="15">
      <c r="A41" s="26">
        <f>A35</f>
        <v>1</v>
      </c>
      <c r="B41" s="26">
        <f>B35</f>
        <v>3</v>
      </c>
      <c r="C41" s="27" t="s">
        <v>35</v>
      </c>
      <c r="D41" s="28" t="s">
        <v>36</v>
      </c>
      <c r="E41" s="29" t="s">
        <v>63</v>
      </c>
      <c r="F41" s="30">
        <v>260</v>
      </c>
      <c r="G41" s="31">
        <v>8.8000000000000007</v>
      </c>
      <c r="H41" s="31">
        <v>4.0999999999999996</v>
      </c>
      <c r="I41" s="31">
        <v>14.5</v>
      </c>
      <c r="J41" s="32">
        <v>127</v>
      </c>
      <c r="K41" s="30">
        <v>102</v>
      </c>
      <c r="L41" s="33"/>
    </row>
    <row r="42" ht="15">
      <c r="A42" s="26"/>
      <c r="B42" s="26"/>
      <c r="C42" s="27"/>
      <c r="D42" s="28" t="s">
        <v>38</v>
      </c>
      <c r="E42" s="29" t="s">
        <v>64</v>
      </c>
      <c r="F42" s="30">
        <v>100</v>
      </c>
      <c r="G42" s="31">
        <v>13.800000000000001</v>
      </c>
      <c r="H42" s="31">
        <v>11.300000000000001</v>
      </c>
      <c r="I42" s="31">
        <v>10.1</v>
      </c>
      <c r="J42" s="32">
        <v>198</v>
      </c>
      <c r="K42" s="30">
        <v>271</v>
      </c>
      <c r="L42" s="33"/>
    </row>
    <row r="43" ht="15">
      <c r="A43" s="26"/>
      <c r="B43" s="26"/>
      <c r="C43" s="27"/>
      <c r="D43" s="28" t="s">
        <v>40</v>
      </c>
      <c r="E43" s="29" t="s">
        <v>65</v>
      </c>
      <c r="F43" s="30">
        <v>150</v>
      </c>
      <c r="G43" s="31">
        <v>3.2000000000000002</v>
      </c>
      <c r="H43" s="31">
        <v>6.2999999999999998</v>
      </c>
      <c r="I43" s="31">
        <v>14.1</v>
      </c>
      <c r="J43" s="32">
        <v>126</v>
      </c>
      <c r="K43" s="30" t="s">
        <v>66</v>
      </c>
      <c r="L43" s="33"/>
    </row>
    <row r="44" ht="15">
      <c r="A44" s="26"/>
      <c r="B44" s="26"/>
      <c r="C44" s="27"/>
      <c r="D44" s="28" t="s">
        <v>44</v>
      </c>
      <c r="E44" s="29" t="s">
        <v>67</v>
      </c>
      <c r="F44" s="30">
        <v>200</v>
      </c>
      <c r="G44" s="31">
        <v>0.69999999999999996</v>
      </c>
      <c r="H44" s="31">
        <v>0.30000000000000004</v>
      </c>
      <c r="I44" s="31">
        <v>24.600000000000001</v>
      </c>
      <c r="J44" s="32">
        <v>104</v>
      </c>
      <c r="K44" s="30">
        <v>388</v>
      </c>
      <c r="L44" s="33"/>
    </row>
    <row r="45" ht="15">
      <c r="A45" s="26"/>
      <c r="B45" s="26"/>
      <c r="C45" s="27"/>
      <c r="D45" s="28" t="s">
        <v>30</v>
      </c>
      <c r="E45" s="29" t="s">
        <v>60</v>
      </c>
      <c r="F45" s="30">
        <v>25</v>
      </c>
      <c r="G45" s="31">
        <v>2</v>
      </c>
      <c r="H45" s="31">
        <v>0.5</v>
      </c>
      <c r="I45" s="31">
        <v>14.300000000000001</v>
      </c>
      <c r="J45" s="32">
        <v>70</v>
      </c>
      <c r="K45" s="30"/>
      <c r="L45" s="33"/>
    </row>
    <row r="46" ht="15">
      <c r="A46" s="26"/>
      <c r="B46" s="26"/>
      <c r="C46" s="27"/>
      <c r="D46" s="28" t="s">
        <v>46</v>
      </c>
      <c r="E46" s="29" t="s">
        <v>47</v>
      </c>
      <c r="F46" s="30">
        <v>25</v>
      </c>
      <c r="G46" s="31">
        <v>1.8</v>
      </c>
      <c r="H46" s="31">
        <v>0.29999999999999999</v>
      </c>
      <c r="I46" s="31">
        <v>10.800000000000001</v>
      </c>
      <c r="J46" s="32">
        <v>53</v>
      </c>
      <c r="K46" s="30"/>
      <c r="L46" s="33"/>
    </row>
    <row r="47" ht="15">
      <c r="A47" s="26"/>
      <c r="B47" s="26"/>
      <c r="C47" s="27"/>
      <c r="D47" s="49"/>
      <c r="E47" s="29"/>
      <c r="F47" s="30"/>
      <c r="G47" s="31"/>
      <c r="H47" s="31"/>
      <c r="I47" s="31"/>
      <c r="J47" s="32"/>
      <c r="K47" s="30"/>
      <c r="L47" s="33"/>
    </row>
    <row r="48" ht="15">
      <c r="A48" s="26"/>
      <c r="B48" s="26"/>
      <c r="C48" s="27"/>
      <c r="D48" s="49"/>
      <c r="E48" s="29"/>
      <c r="F48" s="30"/>
      <c r="G48" s="31"/>
      <c r="H48" s="31"/>
      <c r="I48" s="31"/>
      <c r="J48" s="32"/>
      <c r="K48" s="30"/>
      <c r="L48" s="33"/>
    </row>
    <row r="49" ht="15">
      <c r="A49" s="26"/>
      <c r="B49" s="26"/>
      <c r="C49" s="27"/>
      <c r="D49" s="35" t="s">
        <v>34</v>
      </c>
      <c r="E49" s="36"/>
      <c r="F49" s="37">
        <f>SUM(F41:F48)</f>
        <v>760</v>
      </c>
      <c r="G49" s="38">
        <f>SUM(G41:G48)</f>
        <v>30.300000000000001</v>
      </c>
      <c r="H49" s="38">
        <f>SUM(H41:H48)</f>
        <v>22.800000000000001</v>
      </c>
      <c r="I49" s="38">
        <f>SUM(I41:I48)</f>
        <v>88.400000000000006</v>
      </c>
      <c r="J49" s="39">
        <f>SUM(J41:J48)</f>
        <v>678</v>
      </c>
      <c r="K49" s="37"/>
      <c r="L49" s="40">
        <v>102.23999999999999</v>
      </c>
    </row>
    <row r="50" ht="15.75" customHeight="1">
      <c r="A50" s="41">
        <f>A35</f>
        <v>1</v>
      </c>
      <c r="B50" s="41">
        <f>B35</f>
        <v>3</v>
      </c>
      <c r="C50" s="42" t="s">
        <v>48</v>
      </c>
      <c r="D50" s="43"/>
      <c r="E50" s="44"/>
      <c r="F50" s="45">
        <f>F40+F49</f>
        <v>1410</v>
      </c>
      <c r="G50" s="46">
        <f>G40+G49</f>
        <v>45.200000000000003</v>
      </c>
      <c r="H50" s="46">
        <f>H40+H49</f>
        <v>40.900000000000006</v>
      </c>
      <c r="I50" s="46">
        <f>I40+I49</f>
        <v>174.20000000000002</v>
      </c>
      <c r="J50" s="47">
        <f>J40+J49</f>
        <v>1244</v>
      </c>
      <c r="K50" s="45"/>
      <c r="L50" s="48">
        <f>L40+L49</f>
        <v>187.44</v>
      </c>
    </row>
    <row r="51" ht="15">
      <c r="A51" s="26">
        <v>1</v>
      </c>
      <c r="B51" s="26">
        <v>4</v>
      </c>
      <c r="C51" s="27" t="s">
        <v>25</v>
      </c>
      <c r="D51" s="28" t="s">
        <v>26</v>
      </c>
      <c r="E51" s="29" t="s">
        <v>68</v>
      </c>
      <c r="F51" s="30">
        <v>45</v>
      </c>
      <c r="G51" s="31">
        <v>7.2000000000000002</v>
      </c>
      <c r="H51" s="31">
        <v>11</v>
      </c>
      <c r="I51" s="31">
        <v>11.5</v>
      </c>
      <c r="J51" s="32">
        <v>173</v>
      </c>
      <c r="K51" s="50" t="s">
        <v>69</v>
      </c>
      <c r="L51" s="33"/>
    </row>
    <row r="52" ht="15">
      <c r="A52" s="26"/>
      <c r="B52" s="26"/>
      <c r="C52" s="27"/>
      <c r="D52" s="28" t="s">
        <v>26</v>
      </c>
      <c r="E52" s="29" t="s">
        <v>70</v>
      </c>
      <c r="F52" s="30">
        <v>205</v>
      </c>
      <c r="G52" s="31">
        <v>6.2000000000000002</v>
      </c>
      <c r="H52" s="31">
        <v>8.5</v>
      </c>
      <c r="I52" s="31">
        <v>31.600000000000001</v>
      </c>
      <c r="J52" s="32">
        <v>228</v>
      </c>
      <c r="K52" s="30" t="s">
        <v>71</v>
      </c>
      <c r="L52" s="33"/>
    </row>
    <row r="53" ht="15">
      <c r="A53" s="26"/>
      <c r="B53" s="26"/>
      <c r="C53" s="27"/>
      <c r="D53" s="28" t="s">
        <v>28</v>
      </c>
      <c r="E53" s="29" t="s">
        <v>72</v>
      </c>
      <c r="F53" s="30">
        <v>200</v>
      </c>
      <c r="G53" s="31">
        <v>3.8999999999999999</v>
      </c>
      <c r="H53" s="31">
        <v>3.1000000000000001</v>
      </c>
      <c r="I53" s="31">
        <v>21.100000000000001</v>
      </c>
      <c r="J53" s="32">
        <v>128</v>
      </c>
      <c r="K53" s="30">
        <v>382</v>
      </c>
      <c r="L53" s="33"/>
    </row>
    <row r="54" ht="15">
      <c r="A54" s="26"/>
      <c r="B54" s="26"/>
      <c r="C54" s="27"/>
      <c r="D54" s="28" t="s">
        <v>30</v>
      </c>
      <c r="E54" s="29" t="s">
        <v>60</v>
      </c>
      <c r="F54" s="30">
        <v>22</v>
      </c>
      <c r="G54" s="31">
        <v>1.8</v>
      </c>
      <c r="H54" s="31">
        <v>0.40000000000000002</v>
      </c>
      <c r="I54" s="31">
        <v>12.6</v>
      </c>
      <c r="J54" s="32">
        <v>62</v>
      </c>
      <c r="K54" s="30"/>
      <c r="L54" s="33"/>
    </row>
    <row r="55" ht="15">
      <c r="A55" s="26"/>
      <c r="B55" s="26"/>
      <c r="C55" s="27"/>
      <c r="D55" s="51" t="s">
        <v>32</v>
      </c>
      <c r="E55" s="29" t="s">
        <v>73</v>
      </c>
      <c r="F55" s="30">
        <v>100</v>
      </c>
      <c r="G55" s="31">
        <v>2.7999999999999998</v>
      </c>
      <c r="H55" s="31">
        <v>3.2000000000000002</v>
      </c>
      <c r="I55" s="31">
        <v>8</v>
      </c>
      <c r="J55" s="32">
        <v>75</v>
      </c>
      <c r="K55" s="30"/>
      <c r="L55" s="33"/>
    </row>
    <row r="56" ht="15">
      <c r="A56" s="26"/>
      <c r="B56" s="26"/>
      <c r="C56" s="27"/>
      <c r="D56" s="49"/>
      <c r="E56" s="29"/>
      <c r="F56" s="30"/>
      <c r="G56" s="31"/>
      <c r="H56" s="31"/>
      <c r="I56" s="31"/>
      <c r="J56" s="32"/>
      <c r="K56" s="30"/>
      <c r="L56" s="33"/>
    </row>
    <row r="57" ht="15">
      <c r="A57" s="26"/>
      <c r="B57" s="26"/>
      <c r="C57" s="27"/>
      <c r="D57" s="35" t="s">
        <v>34</v>
      </c>
      <c r="E57" s="36"/>
      <c r="F57" s="37">
        <f>SUM(F51:F56)</f>
        <v>572</v>
      </c>
      <c r="G57" s="38">
        <f>SUM(G51:G56)</f>
        <v>21.900000000000002</v>
      </c>
      <c r="H57" s="38">
        <f>SUM(H51:H56)</f>
        <v>26.199999999999999</v>
      </c>
      <c r="I57" s="38">
        <f>SUM(I51:I56)</f>
        <v>84.799999999999997</v>
      </c>
      <c r="J57" s="39">
        <f>SUM(J51:J56)</f>
        <v>666</v>
      </c>
      <c r="K57" s="37"/>
      <c r="L57" s="40">
        <v>85.200000000000003</v>
      </c>
    </row>
    <row r="58" ht="15">
      <c r="A58" s="26">
        <f>A51</f>
        <v>1</v>
      </c>
      <c r="B58" s="26">
        <f>B51</f>
        <v>4</v>
      </c>
      <c r="C58" s="27" t="s">
        <v>35</v>
      </c>
      <c r="D58" s="28" t="s">
        <v>36</v>
      </c>
      <c r="E58" s="29" t="s">
        <v>74</v>
      </c>
      <c r="F58" s="30">
        <v>260</v>
      </c>
      <c r="G58" s="31">
        <v>4</v>
      </c>
      <c r="H58" s="31">
        <v>3.8999999999999999</v>
      </c>
      <c r="I58" s="31">
        <v>6.9000000000000004</v>
      </c>
      <c r="J58" s="32">
        <v>78</v>
      </c>
      <c r="K58" s="30">
        <v>88</v>
      </c>
      <c r="L58" s="33"/>
    </row>
    <row r="59" ht="15">
      <c r="A59" s="26"/>
      <c r="B59" s="26"/>
      <c r="C59" s="27"/>
      <c r="D59" s="28" t="s">
        <v>38</v>
      </c>
      <c r="E59" s="29" t="s">
        <v>75</v>
      </c>
      <c r="F59" s="30">
        <v>100</v>
      </c>
      <c r="G59" s="31">
        <v>24</v>
      </c>
      <c r="H59" s="31">
        <v>16.699999999999999</v>
      </c>
      <c r="I59" s="31">
        <v>12.4</v>
      </c>
      <c r="J59" s="32">
        <v>296</v>
      </c>
      <c r="K59" s="30" t="s">
        <v>76</v>
      </c>
      <c r="L59" s="33"/>
    </row>
    <row r="60" ht="15">
      <c r="A60" s="26"/>
      <c r="B60" s="26"/>
      <c r="C60" s="27"/>
      <c r="D60" s="28" t="s">
        <v>40</v>
      </c>
      <c r="E60" s="29" t="s">
        <v>77</v>
      </c>
      <c r="F60" s="30">
        <v>185</v>
      </c>
      <c r="G60" s="31">
        <v>5.7999999999999998</v>
      </c>
      <c r="H60" s="31">
        <v>5</v>
      </c>
      <c r="I60" s="31">
        <v>29.199999999999999</v>
      </c>
      <c r="J60" s="32">
        <v>187</v>
      </c>
      <c r="K60" s="30">
        <v>309</v>
      </c>
      <c r="L60" s="33"/>
    </row>
    <row r="61" ht="15">
      <c r="A61" s="26"/>
      <c r="B61" s="26"/>
      <c r="C61" s="27"/>
      <c r="D61" s="28" t="s">
        <v>44</v>
      </c>
      <c r="E61" s="29" t="s">
        <v>45</v>
      </c>
      <c r="F61" s="30">
        <v>200</v>
      </c>
      <c r="G61" s="31">
        <v>1</v>
      </c>
      <c r="H61" s="31">
        <v>0</v>
      </c>
      <c r="I61" s="31">
        <v>13.199999999999999</v>
      </c>
      <c r="J61" s="32">
        <v>86</v>
      </c>
      <c r="K61" s="30">
        <v>348</v>
      </c>
      <c r="L61" s="33"/>
    </row>
    <row r="62" ht="15">
      <c r="A62" s="26"/>
      <c r="B62" s="26"/>
      <c r="C62" s="27"/>
      <c r="D62" s="28" t="s">
        <v>30</v>
      </c>
      <c r="E62" s="29" t="s">
        <v>60</v>
      </c>
      <c r="F62" s="30">
        <v>25</v>
      </c>
      <c r="G62" s="31">
        <v>2</v>
      </c>
      <c r="H62" s="31">
        <v>0.5</v>
      </c>
      <c r="I62" s="31">
        <v>14.300000000000001</v>
      </c>
      <c r="J62" s="32">
        <v>70</v>
      </c>
      <c r="K62" s="30"/>
      <c r="L62" s="33"/>
    </row>
    <row r="63" ht="15">
      <c r="A63" s="26"/>
      <c r="B63" s="26"/>
      <c r="C63" s="27"/>
      <c r="D63" s="28" t="s">
        <v>46</v>
      </c>
      <c r="E63" s="29" t="s">
        <v>47</v>
      </c>
      <c r="F63" s="30">
        <v>25</v>
      </c>
      <c r="G63" s="31">
        <v>1.8</v>
      </c>
      <c r="H63" s="31">
        <v>0.29999999999999999</v>
      </c>
      <c r="I63" s="31">
        <v>10.800000000000001</v>
      </c>
      <c r="J63" s="32">
        <v>53</v>
      </c>
      <c r="K63" s="30"/>
      <c r="L63" s="33"/>
    </row>
    <row r="64" ht="15">
      <c r="A64" s="26"/>
      <c r="B64" s="26"/>
      <c r="C64" s="27"/>
      <c r="D64" s="49"/>
      <c r="E64" s="29"/>
      <c r="F64" s="30"/>
      <c r="G64" s="31"/>
      <c r="H64" s="31"/>
      <c r="I64" s="31"/>
      <c r="J64" s="32"/>
      <c r="K64" s="30"/>
      <c r="L64" s="33"/>
    </row>
    <row r="65" ht="15">
      <c r="A65" s="26"/>
      <c r="B65" s="26"/>
      <c r="C65" s="27"/>
      <c r="D65" s="49"/>
      <c r="E65" s="29"/>
      <c r="F65" s="30"/>
      <c r="G65" s="31"/>
      <c r="H65" s="31"/>
      <c r="I65" s="31"/>
      <c r="J65" s="32"/>
      <c r="K65" s="30"/>
      <c r="L65" s="33"/>
    </row>
    <row r="66" ht="15">
      <c r="A66" s="26"/>
      <c r="B66" s="26"/>
      <c r="C66" s="27"/>
      <c r="D66" s="35" t="s">
        <v>34</v>
      </c>
      <c r="E66" s="36"/>
      <c r="F66" s="37">
        <f>SUM(F58:F65)</f>
        <v>795</v>
      </c>
      <c r="G66" s="38">
        <f>SUM(G58:G65)</f>
        <v>38.599999999999994</v>
      </c>
      <c r="H66" s="38">
        <f>SUM(H58:H65)</f>
        <v>26.399999999999999</v>
      </c>
      <c r="I66" s="38">
        <f>SUM(I58:I65)</f>
        <v>86.799999999999997</v>
      </c>
      <c r="J66" s="39">
        <f>SUM(J58:J65)</f>
        <v>770</v>
      </c>
      <c r="K66" s="37"/>
      <c r="L66" s="40">
        <v>102.23999999999999</v>
      </c>
    </row>
    <row r="67" ht="15.75" customHeight="1">
      <c r="A67" s="41">
        <f>A51</f>
        <v>1</v>
      </c>
      <c r="B67" s="41">
        <f>B51</f>
        <v>4</v>
      </c>
      <c r="C67" s="42" t="s">
        <v>48</v>
      </c>
      <c r="D67" s="43"/>
      <c r="E67" s="44"/>
      <c r="F67" s="45">
        <f>F57+F66</f>
        <v>1367</v>
      </c>
      <c r="G67" s="46">
        <f>G57+G66</f>
        <v>60.5</v>
      </c>
      <c r="H67" s="46">
        <f>H57+H66</f>
        <v>52.599999999999994</v>
      </c>
      <c r="I67" s="46">
        <f>I57+I66</f>
        <v>171.59999999999999</v>
      </c>
      <c r="J67" s="47">
        <f>J57+J66</f>
        <v>1436</v>
      </c>
      <c r="K67" s="45"/>
      <c r="L67" s="48">
        <f>L57+L66</f>
        <v>187.44</v>
      </c>
    </row>
    <row r="68" ht="15">
      <c r="A68" s="26">
        <v>1</v>
      </c>
      <c r="B68" s="26">
        <v>5</v>
      </c>
      <c r="C68" s="27" t="s">
        <v>25</v>
      </c>
      <c r="D68" s="28" t="s">
        <v>26</v>
      </c>
      <c r="E68" s="29" t="s">
        <v>78</v>
      </c>
      <c r="F68" s="30">
        <v>90</v>
      </c>
      <c r="G68" s="31">
        <v>12.5</v>
      </c>
      <c r="H68" s="31">
        <v>8.3000000000000007</v>
      </c>
      <c r="I68" s="31">
        <v>3.8999999999999999</v>
      </c>
      <c r="J68" s="32">
        <v>140</v>
      </c>
      <c r="K68" s="30" t="s">
        <v>79</v>
      </c>
      <c r="L68" s="33"/>
    </row>
    <row r="69" ht="15">
      <c r="A69" s="26"/>
      <c r="B69" s="26"/>
      <c r="C69" s="27"/>
      <c r="D69" s="28" t="s">
        <v>40</v>
      </c>
      <c r="E69" s="29" t="s">
        <v>80</v>
      </c>
      <c r="F69" s="30">
        <v>205</v>
      </c>
      <c r="G69" s="31">
        <v>8.9000000000000004</v>
      </c>
      <c r="H69" s="31">
        <v>7.2999999999999998</v>
      </c>
      <c r="I69" s="31">
        <v>38</v>
      </c>
      <c r="J69" s="32">
        <v>254</v>
      </c>
      <c r="K69" s="30">
        <v>302</v>
      </c>
      <c r="L69" s="33"/>
    </row>
    <row r="70" ht="15">
      <c r="A70" s="26"/>
      <c r="B70" s="26"/>
      <c r="C70" s="27"/>
      <c r="D70" s="28" t="s">
        <v>28</v>
      </c>
      <c r="E70" s="29" t="s">
        <v>62</v>
      </c>
      <c r="F70" s="30">
        <v>200</v>
      </c>
      <c r="G70" s="31">
        <v>0.20000000000000001</v>
      </c>
      <c r="H70" s="31">
        <v>0.10000000000000001</v>
      </c>
      <c r="I70" s="31">
        <v>10.1</v>
      </c>
      <c r="J70" s="32">
        <v>41</v>
      </c>
      <c r="K70" s="30">
        <v>376</v>
      </c>
      <c r="L70" s="33"/>
    </row>
    <row r="71" ht="15">
      <c r="A71" s="26"/>
      <c r="B71" s="26"/>
      <c r="C71" s="27"/>
      <c r="D71" s="28" t="s">
        <v>30</v>
      </c>
      <c r="E71" s="29" t="s">
        <v>52</v>
      </c>
      <c r="F71" s="30">
        <v>35</v>
      </c>
      <c r="G71" s="31">
        <v>2.1000000000000001</v>
      </c>
      <c r="H71" s="31">
        <v>7.7999999999999998</v>
      </c>
      <c r="I71" s="31">
        <v>14.4</v>
      </c>
      <c r="J71" s="32">
        <v>136</v>
      </c>
      <c r="K71" s="30"/>
      <c r="L71" s="33"/>
    </row>
    <row r="72" ht="15">
      <c r="A72" s="26"/>
      <c r="B72" s="26"/>
      <c r="C72" s="27"/>
      <c r="D72" s="28"/>
      <c r="E72" s="29"/>
      <c r="F72" s="30"/>
      <c r="G72" s="31"/>
      <c r="H72" s="31"/>
      <c r="I72" s="31"/>
      <c r="J72" s="32"/>
      <c r="K72" s="30"/>
      <c r="L72" s="33"/>
    </row>
    <row r="73" ht="15">
      <c r="A73" s="26"/>
      <c r="B73" s="26"/>
      <c r="C73" s="27"/>
      <c r="D73" s="35" t="s">
        <v>34</v>
      </c>
      <c r="E73" s="36"/>
      <c r="F73" s="37">
        <f>SUM(F68:F71)</f>
        <v>530</v>
      </c>
      <c r="G73" s="38">
        <f>SUM(G68:G71)</f>
        <v>23.699999999999999</v>
      </c>
      <c r="H73" s="38">
        <f>SUM(H68:H71)</f>
        <v>23.5</v>
      </c>
      <c r="I73" s="38">
        <f>SUM(I68:I71)</f>
        <v>66.400000000000006</v>
      </c>
      <c r="J73" s="39">
        <f>SUM(J68:J71)</f>
        <v>571</v>
      </c>
      <c r="K73" s="37"/>
      <c r="L73" s="40">
        <v>85.200000000000003</v>
      </c>
    </row>
    <row r="74" ht="15">
      <c r="A74" s="26">
        <f>A68</f>
        <v>1</v>
      </c>
      <c r="B74" s="26">
        <f>B68</f>
        <v>5</v>
      </c>
      <c r="C74" s="27" t="s">
        <v>35</v>
      </c>
      <c r="D74" s="28" t="s">
        <v>81</v>
      </c>
      <c r="E74" s="29" t="s">
        <v>82</v>
      </c>
      <c r="F74" s="30">
        <v>60</v>
      </c>
      <c r="G74" s="31">
        <v>0.90000000000000002</v>
      </c>
      <c r="H74" s="31">
        <v>3</v>
      </c>
      <c r="I74" s="31">
        <v>6.7999999999999998</v>
      </c>
      <c r="J74" s="32">
        <v>59</v>
      </c>
      <c r="K74" s="30" t="s">
        <v>83</v>
      </c>
      <c r="L74" s="33"/>
    </row>
    <row r="75" ht="15">
      <c r="A75" s="26"/>
      <c r="B75" s="26"/>
      <c r="C75" s="27"/>
      <c r="D75" s="28" t="s">
        <v>36</v>
      </c>
      <c r="E75" s="29" t="s">
        <v>84</v>
      </c>
      <c r="F75" s="30">
        <v>290</v>
      </c>
      <c r="G75" s="31">
        <v>9.5</v>
      </c>
      <c r="H75" s="31">
        <v>0.80000000000000004</v>
      </c>
      <c r="I75" s="31">
        <v>13.699999999999999</v>
      </c>
      <c r="J75" s="32">
        <v>100</v>
      </c>
      <c r="K75" s="30" t="s">
        <v>85</v>
      </c>
      <c r="L75" s="33"/>
    </row>
    <row r="76" ht="15">
      <c r="A76" s="26"/>
      <c r="B76" s="26"/>
      <c r="C76" s="27"/>
      <c r="D76" s="28" t="s">
        <v>38</v>
      </c>
      <c r="E76" s="29" t="s">
        <v>86</v>
      </c>
      <c r="F76" s="30">
        <v>200</v>
      </c>
      <c r="G76" s="31">
        <v>10.1</v>
      </c>
      <c r="H76" s="31">
        <v>12</v>
      </c>
      <c r="I76" s="31">
        <v>19.300000000000001</v>
      </c>
      <c r="J76" s="32">
        <v>226</v>
      </c>
      <c r="K76" s="30">
        <v>259</v>
      </c>
      <c r="L76" s="33"/>
    </row>
    <row r="77" ht="15">
      <c r="A77" s="26"/>
      <c r="B77" s="26"/>
      <c r="C77" s="27"/>
      <c r="D77" s="28" t="s">
        <v>44</v>
      </c>
      <c r="E77" s="29" t="s">
        <v>87</v>
      </c>
      <c r="F77" s="30">
        <v>200</v>
      </c>
      <c r="G77" s="31">
        <v>0.20000000000000001</v>
      </c>
      <c r="H77" s="31">
        <v>0.10000000000000001</v>
      </c>
      <c r="I77" s="31">
        <v>14</v>
      </c>
      <c r="J77" s="32">
        <v>58</v>
      </c>
      <c r="K77" s="30">
        <v>342</v>
      </c>
      <c r="L77" s="33"/>
    </row>
    <row r="78" ht="15">
      <c r="A78" s="26"/>
      <c r="B78" s="26"/>
      <c r="C78" s="27"/>
      <c r="D78" s="28" t="s">
        <v>30</v>
      </c>
      <c r="E78" s="29" t="s">
        <v>60</v>
      </c>
      <c r="F78" s="30">
        <v>25</v>
      </c>
      <c r="G78" s="31">
        <v>2</v>
      </c>
      <c r="H78" s="31">
        <v>0.5</v>
      </c>
      <c r="I78" s="31">
        <v>14.300000000000001</v>
      </c>
      <c r="J78" s="32">
        <v>70</v>
      </c>
      <c r="K78" s="30"/>
      <c r="L78" s="33"/>
    </row>
    <row r="79" ht="12.75" customHeight="1">
      <c r="A79" s="26"/>
      <c r="B79" s="26"/>
      <c r="C79" s="27"/>
      <c r="D79" s="28" t="s">
        <v>46</v>
      </c>
      <c r="E79" s="29" t="s">
        <v>47</v>
      </c>
      <c r="F79" s="30">
        <v>25</v>
      </c>
      <c r="G79" s="31">
        <v>1.8</v>
      </c>
      <c r="H79" s="31">
        <v>0.29999999999999999</v>
      </c>
      <c r="I79" s="31">
        <v>10.800000000000001</v>
      </c>
      <c r="J79" s="32">
        <v>53</v>
      </c>
      <c r="K79" s="30"/>
      <c r="L79" s="33"/>
    </row>
    <row r="80" ht="15">
      <c r="A80" s="26"/>
      <c r="B80" s="26"/>
      <c r="C80" s="27"/>
      <c r="D80" s="49"/>
      <c r="E80" s="29"/>
      <c r="F80" s="30"/>
      <c r="G80" s="31"/>
      <c r="H80" s="31"/>
      <c r="I80" s="31"/>
      <c r="J80" s="32"/>
      <c r="K80" s="30"/>
      <c r="L80" s="33"/>
    </row>
    <row r="81" ht="15">
      <c r="A81" s="26"/>
      <c r="B81" s="26"/>
      <c r="C81" s="27"/>
      <c r="D81" s="35" t="s">
        <v>34</v>
      </c>
      <c r="E81" s="36"/>
      <c r="F81" s="37">
        <f>SUM(F74:F80)</f>
        <v>800</v>
      </c>
      <c r="G81" s="38">
        <f>SUM(G74:G80)</f>
        <v>24.5</v>
      </c>
      <c r="H81" s="38">
        <f>SUM(H74:H80)</f>
        <v>16.699999999999999</v>
      </c>
      <c r="I81" s="38">
        <f>SUM(I74:I80)</f>
        <v>78.899999999999991</v>
      </c>
      <c r="J81" s="39">
        <f>SUM(J74:J80)</f>
        <v>566</v>
      </c>
      <c r="K81" s="37"/>
      <c r="L81" s="40">
        <v>102.23999999999999</v>
      </c>
    </row>
    <row r="82" ht="15.75" customHeight="1">
      <c r="A82" s="41">
        <f>A68</f>
        <v>1</v>
      </c>
      <c r="B82" s="41">
        <f>B68</f>
        <v>5</v>
      </c>
      <c r="C82" s="42" t="s">
        <v>48</v>
      </c>
      <c r="D82" s="43"/>
      <c r="E82" s="44"/>
      <c r="F82" s="45">
        <f>F73+F81</f>
        <v>1330</v>
      </c>
      <c r="G82" s="46">
        <f>G73+G81</f>
        <v>48.200000000000003</v>
      </c>
      <c r="H82" s="46">
        <f>H73+H81</f>
        <v>40.200000000000003</v>
      </c>
      <c r="I82" s="46">
        <f>I73+I81</f>
        <v>145.30000000000001</v>
      </c>
      <c r="J82" s="47">
        <f>J73+J81</f>
        <v>1137</v>
      </c>
      <c r="K82" s="45"/>
      <c r="L82" s="48">
        <f>L73+L81</f>
        <v>187.44</v>
      </c>
    </row>
    <row r="83" ht="15">
      <c r="A83" s="26">
        <v>2</v>
      </c>
      <c r="B83" s="26">
        <v>1</v>
      </c>
      <c r="C83" s="27" t="s">
        <v>25</v>
      </c>
      <c r="D83" s="28" t="s">
        <v>26</v>
      </c>
      <c r="E83" s="29" t="s">
        <v>88</v>
      </c>
      <c r="F83" s="30">
        <v>205</v>
      </c>
      <c r="G83" s="31">
        <v>6.4000000000000004</v>
      </c>
      <c r="H83" s="31">
        <v>7.5999999999999996</v>
      </c>
      <c r="I83" s="31">
        <v>28.300000000000001</v>
      </c>
      <c r="J83" s="32">
        <v>207</v>
      </c>
      <c r="K83" s="30">
        <v>182</v>
      </c>
      <c r="L83" s="33"/>
    </row>
    <row r="84" ht="15">
      <c r="A84" s="26"/>
      <c r="B84" s="26"/>
      <c r="C84" s="27"/>
      <c r="D84" s="28" t="s">
        <v>28</v>
      </c>
      <c r="E84" s="29" t="s">
        <v>72</v>
      </c>
      <c r="F84" s="30">
        <v>200</v>
      </c>
      <c r="G84" s="31">
        <v>3.8999999999999999</v>
      </c>
      <c r="H84" s="31">
        <v>3.1000000000000001</v>
      </c>
      <c r="I84" s="31">
        <v>21.100000000000001</v>
      </c>
      <c r="J84" s="32">
        <v>128</v>
      </c>
      <c r="K84" s="30">
        <v>382</v>
      </c>
      <c r="L84" s="33"/>
    </row>
    <row r="85" ht="25.5">
      <c r="A85" s="26"/>
      <c r="B85" s="26"/>
      <c r="C85" s="27"/>
      <c r="D85" s="28" t="s">
        <v>30</v>
      </c>
      <c r="E85" s="29" t="s">
        <v>89</v>
      </c>
      <c r="F85" s="30">
        <v>58</v>
      </c>
      <c r="G85" s="31">
        <v>7.4000000000000004</v>
      </c>
      <c r="H85" s="31">
        <v>14.5</v>
      </c>
      <c r="I85" s="31">
        <v>14.4</v>
      </c>
      <c r="J85" s="32">
        <v>217</v>
      </c>
      <c r="K85" s="30"/>
      <c r="L85" s="33"/>
    </row>
    <row r="86" ht="15">
      <c r="A86" s="26"/>
      <c r="B86" s="26"/>
      <c r="C86" s="27"/>
      <c r="D86" s="51" t="s">
        <v>42</v>
      </c>
      <c r="E86" s="29" t="s">
        <v>43</v>
      </c>
      <c r="F86" s="30">
        <v>200</v>
      </c>
      <c r="G86" s="31">
        <v>0.80000000000000004</v>
      </c>
      <c r="H86" s="31">
        <v>0.60000000000000009</v>
      </c>
      <c r="I86" s="31">
        <v>20.600000000000001</v>
      </c>
      <c r="J86" s="32">
        <v>92</v>
      </c>
      <c r="K86" s="30">
        <v>338</v>
      </c>
      <c r="L86" s="33"/>
    </row>
    <row r="87" ht="15">
      <c r="A87" s="26"/>
      <c r="B87" s="26"/>
      <c r="C87" s="27"/>
      <c r="D87" s="28"/>
      <c r="E87" s="29"/>
      <c r="F87" s="30"/>
      <c r="G87" s="31"/>
      <c r="H87" s="31"/>
      <c r="I87" s="31"/>
      <c r="J87" s="32"/>
      <c r="K87" s="30"/>
      <c r="L87" s="33"/>
    </row>
    <row r="88" ht="15">
      <c r="A88" s="26"/>
      <c r="B88" s="26"/>
      <c r="C88" s="27"/>
      <c r="D88" s="49"/>
      <c r="E88" s="29"/>
      <c r="F88" s="30"/>
      <c r="G88" s="31"/>
      <c r="H88" s="31"/>
      <c r="I88" s="31"/>
      <c r="J88" s="32"/>
      <c r="K88" s="30"/>
      <c r="L88" s="33"/>
    </row>
    <row r="89" ht="15">
      <c r="A89" s="26"/>
      <c r="B89" s="26"/>
      <c r="C89" s="27"/>
      <c r="D89" s="35" t="s">
        <v>34</v>
      </c>
      <c r="E89" s="36"/>
      <c r="F89" s="37">
        <f>SUM(F83:F88)</f>
        <v>663</v>
      </c>
      <c r="G89" s="38">
        <f>SUM(G83:G88)</f>
        <v>18.500000000000004</v>
      </c>
      <c r="H89" s="38">
        <f>SUM(H83:H88)</f>
        <v>25.800000000000001</v>
      </c>
      <c r="I89" s="38">
        <f>SUM(I83:I88)</f>
        <v>84.400000000000006</v>
      </c>
      <c r="J89" s="39">
        <f>SUM(J83:J88)</f>
        <v>644</v>
      </c>
      <c r="K89" s="37"/>
      <c r="L89" s="40">
        <v>85.200000000000003</v>
      </c>
    </row>
    <row r="90" ht="15">
      <c r="A90" s="26">
        <f>A83</f>
        <v>2</v>
      </c>
      <c r="B90" s="26">
        <f>B83</f>
        <v>1</v>
      </c>
      <c r="C90" s="27" t="s">
        <v>35</v>
      </c>
      <c r="D90" s="28" t="s">
        <v>81</v>
      </c>
      <c r="E90" s="29" t="s">
        <v>90</v>
      </c>
      <c r="F90" s="30">
        <v>70</v>
      </c>
      <c r="G90" s="31">
        <v>0.59999999999999998</v>
      </c>
      <c r="H90" s="31">
        <v>0.10000000000000001</v>
      </c>
      <c r="I90" s="31">
        <v>1.8</v>
      </c>
      <c r="J90" s="32">
        <v>10</v>
      </c>
      <c r="K90" s="30">
        <v>71</v>
      </c>
      <c r="L90" s="33"/>
    </row>
    <row r="91" ht="25.5">
      <c r="A91" s="26"/>
      <c r="B91" s="26"/>
      <c r="C91" s="27"/>
      <c r="D91" s="28" t="s">
        <v>36</v>
      </c>
      <c r="E91" s="29" t="s">
        <v>91</v>
      </c>
      <c r="F91" s="30">
        <v>270</v>
      </c>
      <c r="G91" s="31">
        <v>4.2000000000000002</v>
      </c>
      <c r="H91" s="31">
        <v>5.2000000000000002</v>
      </c>
      <c r="I91" s="31">
        <v>9.3000000000000007</v>
      </c>
      <c r="J91" s="32">
        <v>101</v>
      </c>
      <c r="K91" s="30">
        <v>82</v>
      </c>
      <c r="L91" s="33"/>
    </row>
    <row r="92" ht="15">
      <c r="A92" s="26"/>
      <c r="B92" s="26"/>
      <c r="C92" s="27"/>
      <c r="D92" s="28" t="s">
        <v>38</v>
      </c>
      <c r="E92" s="29" t="s">
        <v>92</v>
      </c>
      <c r="F92" s="30">
        <v>200</v>
      </c>
      <c r="G92" s="31">
        <v>11.6</v>
      </c>
      <c r="H92" s="31">
        <v>11.699999999999999</v>
      </c>
      <c r="I92" s="31">
        <v>37.100000000000001</v>
      </c>
      <c r="J92" s="32">
        <v>300</v>
      </c>
      <c r="K92" s="30">
        <v>265</v>
      </c>
      <c r="L92" s="33"/>
    </row>
    <row r="93" ht="15">
      <c r="A93" s="26"/>
      <c r="B93" s="26"/>
      <c r="C93" s="27"/>
      <c r="D93" s="28" t="s">
        <v>44</v>
      </c>
      <c r="E93" s="29" t="s">
        <v>93</v>
      </c>
      <c r="F93" s="30">
        <v>200</v>
      </c>
      <c r="G93" s="31">
        <v>0</v>
      </c>
      <c r="H93" s="31">
        <v>0</v>
      </c>
      <c r="I93" s="31">
        <v>15</v>
      </c>
      <c r="J93" s="32">
        <v>60</v>
      </c>
      <c r="K93" s="30" t="s">
        <v>94</v>
      </c>
      <c r="L93" s="33"/>
    </row>
    <row r="94" ht="15">
      <c r="A94" s="26"/>
      <c r="B94" s="26"/>
      <c r="C94" s="27"/>
      <c r="D94" s="28" t="s">
        <v>30</v>
      </c>
      <c r="E94" s="29" t="s">
        <v>60</v>
      </c>
      <c r="F94" s="30">
        <v>25</v>
      </c>
      <c r="G94" s="31">
        <v>2</v>
      </c>
      <c r="H94" s="31">
        <v>0.5</v>
      </c>
      <c r="I94" s="31">
        <v>14.300000000000001</v>
      </c>
      <c r="J94" s="32">
        <v>70</v>
      </c>
      <c r="K94" s="30"/>
      <c r="L94" s="33"/>
    </row>
    <row r="95" ht="15">
      <c r="A95" s="26"/>
      <c r="B95" s="26"/>
      <c r="C95" s="27"/>
      <c r="D95" s="28" t="s">
        <v>46</v>
      </c>
      <c r="E95" s="29" t="s">
        <v>47</v>
      </c>
      <c r="F95" s="30">
        <v>25</v>
      </c>
      <c r="G95" s="31">
        <v>1.8</v>
      </c>
      <c r="H95" s="31">
        <v>0.29999999999999999</v>
      </c>
      <c r="I95" s="31">
        <v>10.800000000000001</v>
      </c>
      <c r="J95" s="32">
        <v>53</v>
      </c>
      <c r="K95" s="30"/>
      <c r="L95" s="33"/>
    </row>
    <row r="96" ht="15">
      <c r="A96" s="26"/>
      <c r="B96" s="26"/>
      <c r="C96" s="27"/>
      <c r="D96" s="49"/>
      <c r="E96" s="29"/>
      <c r="F96" s="30"/>
      <c r="G96" s="31"/>
      <c r="H96" s="31"/>
      <c r="I96" s="31"/>
      <c r="J96" s="32"/>
      <c r="K96" s="30"/>
      <c r="L96" s="33"/>
    </row>
    <row r="97" ht="15">
      <c r="A97" s="26"/>
      <c r="B97" s="26"/>
      <c r="C97" s="27"/>
      <c r="D97" s="35" t="s">
        <v>34</v>
      </c>
      <c r="E97" s="36"/>
      <c r="F97" s="37">
        <f>SUM(F90:F96)</f>
        <v>790</v>
      </c>
      <c r="G97" s="38">
        <f>SUM(G90:G96)</f>
        <v>20.199999999999999</v>
      </c>
      <c r="H97" s="38">
        <f>SUM(H90:H96)</f>
        <v>17.800000000000001</v>
      </c>
      <c r="I97" s="38">
        <f>SUM(I90:I96)</f>
        <v>88.299999999999997</v>
      </c>
      <c r="J97" s="39">
        <f>SUM(J90:J96)</f>
        <v>594</v>
      </c>
      <c r="K97" s="37"/>
      <c r="L97" s="40">
        <v>102.23999999999999</v>
      </c>
    </row>
    <row r="98" ht="15">
      <c r="A98" s="41">
        <f>A83</f>
        <v>2</v>
      </c>
      <c r="B98" s="41">
        <f>B83</f>
        <v>1</v>
      </c>
      <c r="C98" s="42" t="s">
        <v>48</v>
      </c>
      <c r="D98" s="43"/>
      <c r="E98" s="44"/>
      <c r="F98" s="45">
        <f>F89+F97</f>
        <v>1453</v>
      </c>
      <c r="G98" s="46">
        <f>G89+G97</f>
        <v>38.700000000000003</v>
      </c>
      <c r="H98" s="46">
        <f>H89+H97</f>
        <v>43.600000000000001</v>
      </c>
      <c r="I98" s="46">
        <f>I89+I97</f>
        <v>172.69999999999999</v>
      </c>
      <c r="J98" s="47">
        <f>J89+J97</f>
        <v>1238</v>
      </c>
      <c r="K98" s="45"/>
      <c r="L98" s="48">
        <f>L89+L97</f>
        <v>187.44</v>
      </c>
    </row>
    <row r="99" ht="15">
      <c r="A99" s="26">
        <v>2</v>
      </c>
      <c r="B99" s="26">
        <v>2</v>
      </c>
      <c r="C99" s="27" t="s">
        <v>25</v>
      </c>
      <c r="D99" s="28" t="s">
        <v>26</v>
      </c>
      <c r="E99" s="29" t="s">
        <v>95</v>
      </c>
      <c r="F99" s="30">
        <v>180</v>
      </c>
      <c r="G99" s="31">
        <v>25.699999999999999</v>
      </c>
      <c r="H99" s="31">
        <v>20.100000000000001</v>
      </c>
      <c r="I99" s="31">
        <v>38.200000000000003</v>
      </c>
      <c r="J99" s="32">
        <v>437</v>
      </c>
      <c r="K99" s="30">
        <v>223</v>
      </c>
      <c r="L99" s="33"/>
    </row>
    <row r="100" ht="15">
      <c r="A100" s="26"/>
      <c r="B100" s="26"/>
      <c r="C100" s="27"/>
      <c r="D100" s="28" t="s">
        <v>28</v>
      </c>
      <c r="E100" s="29" t="s">
        <v>50</v>
      </c>
      <c r="F100" s="30">
        <v>200</v>
      </c>
      <c r="G100" s="31">
        <v>2.2999999999999998</v>
      </c>
      <c r="H100" s="31">
        <v>1.3999999999999999</v>
      </c>
      <c r="I100" s="31">
        <v>22</v>
      </c>
      <c r="J100" s="32">
        <v>110</v>
      </c>
      <c r="K100" s="30" t="s">
        <v>51</v>
      </c>
      <c r="L100" s="33"/>
    </row>
    <row r="101" ht="15">
      <c r="A101" s="26"/>
      <c r="B101" s="26"/>
      <c r="C101" s="27"/>
      <c r="D101" s="28" t="s">
        <v>30</v>
      </c>
      <c r="E101" s="29" t="s">
        <v>52</v>
      </c>
      <c r="F101" s="30">
        <v>40</v>
      </c>
      <c r="G101" s="31">
        <v>2.1000000000000001</v>
      </c>
      <c r="H101" s="31">
        <v>11.4</v>
      </c>
      <c r="I101" s="31">
        <v>14.5</v>
      </c>
      <c r="J101" s="32">
        <v>169</v>
      </c>
      <c r="K101" s="30"/>
      <c r="L101" s="33"/>
    </row>
    <row r="102" ht="15">
      <c r="A102" s="26"/>
      <c r="B102" s="26"/>
      <c r="C102" s="27"/>
      <c r="D102" s="28" t="s">
        <v>42</v>
      </c>
      <c r="E102" s="29" t="s">
        <v>96</v>
      </c>
      <c r="F102" s="30">
        <v>130</v>
      </c>
      <c r="G102" s="31">
        <v>0.5</v>
      </c>
      <c r="H102" s="31">
        <v>0.5</v>
      </c>
      <c r="I102" s="31">
        <v>12.699999999999999</v>
      </c>
      <c r="J102" s="32">
        <v>58</v>
      </c>
      <c r="K102" s="30">
        <v>338</v>
      </c>
      <c r="L102" s="33"/>
    </row>
    <row r="103" ht="15">
      <c r="A103" s="26"/>
      <c r="B103" s="26"/>
      <c r="C103" s="27"/>
      <c r="D103" s="28"/>
      <c r="E103" s="29"/>
      <c r="F103" s="30"/>
      <c r="G103" s="31"/>
      <c r="H103" s="31"/>
      <c r="I103" s="31"/>
      <c r="J103" s="32"/>
      <c r="K103" s="30"/>
      <c r="L103" s="33"/>
    </row>
    <row r="104" ht="15">
      <c r="A104" s="26"/>
      <c r="B104" s="26"/>
      <c r="C104" s="27"/>
      <c r="D104" s="35" t="s">
        <v>34</v>
      </c>
      <c r="E104" s="36"/>
      <c r="F104" s="37">
        <f>SUM(F99:F102)</f>
        <v>550</v>
      </c>
      <c r="G104" s="38">
        <f>SUM(G99:G102)</f>
        <v>30.600000000000001</v>
      </c>
      <c r="H104" s="38">
        <f>SUM(H99:H102)</f>
        <v>33.399999999999999</v>
      </c>
      <c r="I104" s="38">
        <f>SUM(I99:I102)</f>
        <v>87.400000000000006</v>
      </c>
      <c r="J104" s="39">
        <f>SUM(J99:J102)</f>
        <v>774</v>
      </c>
      <c r="K104" s="37"/>
      <c r="L104" s="40">
        <v>85.200000000000003</v>
      </c>
    </row>
    <row r="105" ht="15">
      <c r="A105" s="26">
        <f>A99</f>
        <v>2</v>
      </c>
      <c r="B105" s="26">
        <f>B99</f>
        <v>2</v>
      </c>
      <c r="C105" s="27" t="s">
        <v>35</v>
      </c>
      <c r="D105" s="28" t="s">
        <v>36</v>
      </c>
      <c r="E105" s="29" t="s">
        <v>63</v>
      </c>
      <c r="F105" s="30">
        <v>260</v>
      </c>
      <c r="G105" s="31">
        <v>8.8000000000000007</v>
      </c>
      <c r="H105" s="31">
        <v>4.0999999999999996</v>
      </c>
      <c r="I105" s="31">
        <v>14.5</v>
      </c>
      <c r="J105" s="32">
        <v>127</v>
      </c>
      <c r="K105" s="30">
        <v>102</v>
      </c>
      <c r="L105" s="33"/>
    </row>
    <row r="106" ht="15">
      <c r="A106" s="26"/>
      <c r="B106" s="26"/>
      <c r="C106" s="27"/>
      <c r="D106" s="28" t="s">
        <v>38</v>
      </c>
      <c r="E106" s="29" t="s">
        <v>39</v>
      </c>
      <c r="F106" s="30">
        <v>100</v>
      </c>
      <c r="G106" s="31">
        <v>6.4000000000000004</v>
      </c>
      <c r="H106" s="31">
        <v>9.5</v>
      </c>
      <c r="I106" s="31">
        <v>2.6000000000000001</v>
      </c>
      <c r="J106" s="32">
        <v>134</v>
      </c>
      <c r="K106" s="30">
        <v>260</v>
      </c>
      <c r="L106" s="33"/>
    </row>
    <row r="107" ht="15">
      <c r="A107" s="26"/>
      <c r="B107" s="26"/>
      <c r="C107" s="27"/>
      <c r="D107" s="28" t="s">
        <v>40</v>
      </c>
      <c r="E107" s="29" t="s">
        <v>97</v>
      </c>
      <c r="F107" s="30">
        <v>200</v>
      </c>
      <c r="G107" s="31">
        <v>6</v>
      </c>
      <c r="H107" s="31">
        <v>5</v>
      </c>
      <c r="I107" s="31">
        <v>29.899999999999999</v>
      </c>
      <c r="J107" s="32">
        <v>190</v>
      </c>
      <c r="K107" s="30">
        <v>309</v>
      </c>
      <c r="L107" s="33"/>
    </row>
    <row r="108" ht="15">
      <c r="A108" s="26"/>
      <c r="B108" s="26"/>
      <c r="C108" s="27"/>
      <c r="D108" s="28" t="s">
        <v>44</v>
      </c>
      <c r="E108" s="29" t="s">
        <v>45</v>
      </c>
      <c r="F108" s="30">
        <v>200</v>
      </c>
      <c r="G108" s="31">
        <v>1</v>
      </c>
      <c r="H108" s="31">
        <v>0</v>
      </c>
      <c r="I108" s="31">
        <v>13.199999999999999</v>
      </c>
      <c r="J108" s="32">
        <v>86</v>
      </c>
      <c r="K108" s="30">
        <v>348</v>
      </c>
      <c r="L108" s="33"/>
    </row>
    <row r="109" ht="15">
      <c r="A109" s="26"/>
      <c r="B109" s="26"/>
      <c r="C109" s="27"/>
      <c r="D109" s="28" t="s">
        <v>30</v>
      </c>
      <c r="E109" s="29" t="s">
        <v>60</v>
      </c>
      <c r="F109" s="30">
        <v>25</v>
      </c>
      <c r="G109" s="31">
        <v>2</v>
      </c>
      <c r="H109" s="31">
        <v>0.5</v>
      </c>
      <c r="I109" s="31">
        <v>14.300000000000001</v>
      </c>
      <c r="J109" s="32">
        <v>70</v>
      </c>
      <c r="K109" s="30"/>
      <c r="L109" s="33"/>
    </row>
    <row r="110" ht="15">
      <c r="A110" s="26"/>
      <c r="B110" s="26"/>
      <c r="C110" s="27"/>
      <c r="D110" s="28" t="s">
        <v>46</v>
      </c>
      <c r="E110" s="29" t="s">
        <v>47</v>
      </c>
      <c r="F110" s="30">
        <v>25</v>
      </c>
      <c r="G110" s="31">
        <v>1.8</v>
      </c>
      <c r="H110" s="31">
        <v>0.29999999999999999</v>
      </c>
      <c r="I110" s="31">
        <v>10.800000000000001</v>
      </c>
      <c r="J110" s="32">
        <v>53</v>
      </c>
      <c r="K110" s="30"/>
      <c r="L110" s="33"/>
    </row>
    <row r="111" ht="15">
      <c r="A111" s="26"/>
      <c r="B111" s="26"/>
      <c r="C111" s="27"/>
      <c r="D111" s="35" t="s">
        <v>34</v>
      </c>
      <c r="E111" s="36"/>
      <c r="F111" s="37">
        <f>SUM(F105:F110)</f>
        <v>810</v>
      </c>
      <c r="G111" s="38">
        <f>SUM(G105:G110)</f>
        <v>26.000000000000004</v>
      </c>
      <c r="H111" s="38">
        <f>SUM(H105:H110)</f>
        <v>19.400000000000002</v>
      </c>
      <c r="I111" s="38">
        <f>SUM(I105:I110)</f>
        <v>85.299999999999997</v>
      </c>
      <c r="J111" s="39">
        <f>SUM(J105:J110)</f>
        <v>660</v>
      </c>
      <c r="K111" s="37"/>
      <c r="L111" s="40">
        <v>102.23999999999999</v>
      </c>
    </row>
    <row r="112" ht="15">
      <c r="A112" s="41">
        <f>A99</f>
        <v>2</v>
      </c>
      <c r="B112" s="41">
        <f>B99</f>
        <v>2</v>
      </c>
      <c r="C112" s="42" t="s">
        <v>48</v>
      </c>
      <c r="D112" s="43"/>
      <c r="E112" s="44"/>
      <c r="F112" s="45">
        <f>F104+F111</f>
        <v>1360</v>
      </c>
      <c r="G112" s="46">
        <f>G104+G111</f>
        <v>56.600000000000009</v>
      </c>
      <c r="H112" s="46">
        <f>H104+H111</f>
        <v>52.799999999999997</v>
      </c>
      <c r="I112" s="46">
        <f>I104+I111</f>
        <v>172.69999999999999</v>
      </c>
      <c r="J112" s="47">
        <f>J104+J111</f>
        <v>1434</v>
      </c>
      <c r="K112" s="45"/>
      <c r="L112" s="48">
        <f>L104+L111</f>
        <v>187.44</v>
      </c>
    </row>
    <row r="113" ht="15">
      <c r="A113" s="26">
        <v>2</v>
      </c>
      <c r="B113" s="26">
        <v>3</v>
      </c>
      <c r="C113" s="27" t="s">
        <v>25</v>
      </c>
      <c r="D113" s="28" t="s">
        <v>81</v>
      </c>
      <c r="E113" s="29" t="s">
        <v>82</v>
      </c>
      <c r="F113" s="30">
        <v>60</v>
      </c>
      <c r="G113" s="31">
        <v>0.90000000000000002</v>
      </c>
      <c r="H113" s="31">
        <v>3</v>
      </c>
      <c r="I113" s="31">
        <v>6.7999999999999998</v>
      </c>
      <c r="J113" s="32">
        <v>59</v>
      </c>
      <c r="K113" s="30" t="s">
        <v>98</v>
      </c>
      <c r="L113" s="33"/>
    </row>
    <row r="114" ht="15">
      <c r="A114" s="26"/>
      <c r="B114" s="26"/>
      <c r="C114" s="27"/>
      <c r="D114" s="28" t="s">
        <v>26</v>
      </c>
      <c r="E114" s="29" t="s">
        <v>99</v>
      </c>
      <c r="F114" s="30">
        <v>200</v>
      </c>
      <c r="G114" s="31">
        <v>14.4</v>
      </c>
      <c r="H114" s="31">
        <v>10.9</v>
      </c>
      <c r="I114" s="31">
        <v>17</v>
      </c>
      <c r="J114" s="32">
        <v>224</v>
      </c>
      <c r="K114" s="30" t="s">
        <v>100</v>
      </c>
      <c r="L114" s="33"/>
    </row>
    <row r="115" ht="15.75" customHeight="1">
      <c r="A115" s="26"/>
      <c r="B115" s="26"/>
      <c r="C115" s="27"/>
      <c r="D115" s="28" t="s">
        <v>28</v>
      </c>
      <c r="E115" s="29" t="s">
        <v>62</v>
      </c>
      <c r="F115" s="30">
        <v>200</v>
      </c>
      <c r="G115" s="31">
        <v>0.20000000000000001</v>
      </c>
      <c r="H115" s="31">
        <v>0.10000000000000001</v>
      </c>
      <c r="I115" s="31">
        <v>10.1</v>
      </c>
      <c r="J115" s="32">
        <v>41</v>
      </c>
      <c r="K115" s="30">
        <v>376</v>
      </c>
      <c r="L115" s="33"/>
    </row>
    <row r="116" ht="25.5">
      <c r="A116" s="26"/>
      <c r="B116" s="26"/>
      <c r="C116" s="27"/>
      <c r="D116" s="28" t="s">
        <v>30</v>
      </c>
      <c r="E116" s="34" t="s">
        <v>31</v>
      </c>
      <c r="F116" s="30">
        <v>40</v>
      </c>
      <c r="G116" s="31">
        <v>2.2000000000000002</v>
      </c>
      <c r="H116" s="31">
        <v>9.8000000000000007</v>
      </c>
      <c r="I116" s="31">
        <v>17.600000000000001</v>
      </c>
      <c r="J116" s="32">
        <v>168</v>
      </c>
      <c r="K116" s="30"/>
      <c r="L116" s="33"/>
    </row>
    <row r="117" ht="15">
      <c r="A117" s="26"/>
      <c r="B117" s="26"/>
      <c r="C117" s="27"/>
      <c r="D117" s="49"/>
      <c r="E117" s="29"/>
      <c r="F117" s="30"/>
      <c r="G117" s="31"/>
      <c r="H117" s="31"/>
      <c r="I117" s="31"/>
      <c r="J117" s="32"/>
      <c r="K117" s="30"/>
      <c r="L117" s="33"/>
    </row>
    <row r="118" ht="15">
      <c r="A118" s="26"/>
      <c r="B118" s="26"/>
      <c r="C118" s="27"/>
      <c r="D118" s="35" t="s">
        <v>34</v>
      </c>
      <c r="E118" s="36"/>
      <c r="F118" s="37">
        <f>SUM(F113:F117)</f>
        <v>500</v>
      </c>
      <c r="G118" s="38">
        <f>SUM(G113:G117)</f>
        <v>17.699999999999999</v>
      </c>
      <c r="H118" s="38">
        <f>SUM(H113:H117)</f>
        <v>23.800000000000001</v>
      </c>
      <c r="I118" s="38">
        <f>SUM(I113:I117)</f>
        <v>51.5</v>
      </c>
      <c r="J118" s="39">
        <f>SUM(J113:J117)</f>
        <v>492</v>
      </c>
      <c r="K118" s="37"/>
      <c r="L118" s="40">
        <v>85.200000000000003</v>
      </c>
    </row>
    <row r="119" ht="15">
      <c r="A119" s="26">
        <v>2</v>
      </c>
      <c r="B119" s="26">
        <v>3</v>
      </c>
      <c r="C119" s="27" t="s">
        <v>35</v>
      </c>
      <c r="D119" s="28" t="s">
        <v>81</v>
      </c>
      <c r="E119" s="29" t="s">
        <v>90</v>
      </c>
      <c r="F119" s="30">
        <v>70</v>
      </c>
      <c r="G119" s="31">
        <v>0.59999999999999998</v>
      </c>
      <c r="H119" s="31">
        <v>0.10000000000000001</v>
      </c>
      <c r="I119" s="31">
        <v>1.8</v>
      </c>
      <c r="J119" s="32">
        <v>10</v>
      </c>
      <c r="K119" s="30">
        <v>71</v>
      </c>
      <c r="L119" s="33"/>
    </row>
    <row r="120" ht="15">
      <c r="A120" s="26"/>
      <c r="B120" s="26"/>
      <c r="C120" s="27"/>
      <c r="D120" s="28" t="s">
        <v>36</v>
      </c>
      <c r="E120" s="29" t="s">
        <v>74</v>
      </c>
      <c r="F120" s="30">
        <v>260</v>
      </c>
      <c r="G120" s="31">
        <v>4</v>
      </c>
      <c r="H120" s="31">
        <v>3.8999999999999999</v>
      </c>
      <c r="I120" s="31">
        <v>6.9000000000000004</v>
      </c>
      <c r="J120" s="32">
        <v>78</v>
      </c>
      <c r="K120" s="30">
        <v>88</v>
      </c>
      <c r="L120" s="33"/>
    </row>
    <row r="121" ht="15">
      <c r="A121" s="26"/>
      <c r="B121" s="26"/>
      <c r="C121" s="27"/>
      <c r="D121" s="28" t="s">
        <v>38</v>
      </c>
      <c r="E121" s="29" t="s">
        <v>101</v>
      </c>
      <c r="F121" s="30">
        <v>100</v>
      </c>
      <c r="G121" s="31">
        <v>16.5</v>
      </c>
      <c r="H121" s="31">
        <v>17.100000000000001</v>
      </c>
      <c r="I121" s="31">
        <v>9.3000000000000007</v>
      </c>
      <c r="J121" s="32">
        <v>257</v>
      </c>
      <c r="K121" s="30" t="s">
        <v>102</v>
      </c>
      <c r="L121" s="33"/>
    </row>
    <row r="122" ht="15">
      <c r="A122" s="26"/>
      <c r="B122" s="26"/>
      <c r="C122" s="27"/>
      <c r="D122" s="28" t="s">
        <v>40</v>
      </c>
      <c r="E122" s="29" t="s">
        <v>41</v>
      </c>
      <c r="F122" s="30">
        <v>150</v>
      </c>
      <c r="G122" s="31">
        <v>8.5</v>
      </c>
      <c r="H122" s="31">
        <v>7.2999999999999998</v>
      </c>
      <c r="I122" s="31">
        <v>36.600000000000001</v>
      </c>
      <c r="J122" s="32">
        <v>246</v>
      </c>
      <c r="K122" s="30">
        <v>302</v>
      </c>
      <c r="L122" s="33"/>
    </row>
    <row r="123" ht="15">
      <c r="A123" s="26"/>
      <c r="B123" s="26"/>
      <c r="C123" s="27"/>
      <c r="D123" s="28" t="s">
        <v>44</v>
      </c>
      <c r="E123" s="29" t="s">
        <v>103</v>
      </c>
      <c r="F123" s="30">
        <v>200</v>
      </c>
      <c r="G123" s="31">
        <v>0.20000000000000001</v>
      </c>
      <c r="H123" s="31">
        <v>0.10000000000000001</v>
      </c>
      <c r="I123" s="31">
        <v>17</v>
      </c>
      <c r="J123" s="32">
        <v>69</v>
      </c>
      <c r="K123" s="30" t="s">
        <v>104</v>
      </c>
      <c r="L123" s="33"/>
    </row>
    <row r="124" ht="15">
      <c r="A124" s="26"/>
      <c r="B124" s="26"/>
      <c r="C124" s="27"/>
      <c r="D124" s="28" t="s">
        <v>30</v>
      </c>
      <c r="E124" s="29" t="s">
        <v>60</v>
      </c>
      <c r="F124" s="30">
        <v>40</v>
      </c>
      <c r="G124" s="31">
        <v>3.2000000000000002</v>
      </c>
      <c r="H124" s="31">
        <v>0.80000000000000004</v>
      </c>
      <c r="I124" s="31">
        <v>22.899999999999999</v>
      </c>
      <c r="J124" s="32">
        <v>112</v>
      </c>
      <c r="K124" s="30"/>
      <c r="L124" s="33"/>
    </row>
    <row r="125" ht="15">
      <c r="A125" s="26"/>
      <c r="B125" s="26"/>
      <c r="C125" s="27"/>
      <c r="D125" s="28" t="s">
        <v>46</v>
      </c>
      <c r="E125" s="29" t="s">
        <v>47</v>
      </c>
      <c r="F125" s="30">
        <v>25</v>
      </c>
      <c r="G125" s="31">
        <v>1.8</v>
      </c>
      <c r="H125" s="31">
        <v>0.29999999999999999</v>
      </c>
      <c r="I125" s="31">
        <v>10.800000000000001</v>
      </c>
      <c r="J125" s="32">
        <v>53</v>
      </c>
      <c r="K125" s="30"/>
      <c r="L125" s="33"/>
    </row>
    <row r="126" ht="15">
      <c r="A126" s="26"/>
      <c r="B126" s="26"/>
      <c r="C126" s="27"/>
      <c r="D126" s="49"/>
      <c r="E126" s="29"/>
      <c r="F126" s="30"/>
      <c r="G126" s="31"/>
      <c r="H126" s="31"/>
      <c r="I126" s="31"/>
      <c r="J126" s="32"/>
      <c r="K126" s="30"/>
      <c r="L126" s="33"/>
    </row>
    <row r="127" ht="15">
      <c r="A127" s="26"/>
      <c r="B127" s="26"/>
      <c r="C127" s="27"/>
      <c r="D127" s="35" t="s">
        <v>34</v>
      </c>
      <c r="E127" s="36"/>
      <c r="F127" s="37">
        <f>SUM(F119:F126)</f>
        <v>845</v>
      </c>
      <c r="G127" s="38">
        <f>SUM(G119:G126)</f>
        <v>34.799999999999997</v>
      </c>
      <c r="H127" s="38">
        <f>SUM(H119:H126)</f>
        <v>29.600000000000005</v>
      </c>
      <c r="I127" s="38">
        <f>SUM(I119:I126)</f>
        <v>105.3</v>
      </c>
      <c r="J127" s="39">
        <f>SUM(J119:J126)</f>
        <v>825</v>
      </c>
      <c r="K127" s="37"/>
      <c r="L127" s="40">
        <v>102.23999999999999</v>
      </c>
    </row>
    <row r="128" ht="15">
      <c r="A128" s="41">
        <v>2</v>
      </c>
      <c r="B128" s="41">
        <v>3</v>
      </c>
      <c r="C128" s="42" t="s">
        <v>48</v>
      </c>
      <c r="D128" s="43"/>
      <c r="E128" s="44"/>
      <c r="F128" s="45">
        <f>F118+F127</f>
        <v>1345</v>
      </c>
      <c r="G128" s="46">
        <f>G118+G127</f>
        <v>52.5</v>
      </c>
      <c r="H128" s="46">
        <f>H118+H127</f>
        <v>53.400000000000006</v>
      </c>
      <c r="I128" s="46">
        <f>I118+I127</f>
        <v>156.80000000000001</v>
      </c>
      <c r="J128" s="47">
        <f>J118+J127</f>
        <v>1317</v>
      </c>
      <c r="K128" s="45"/>
      <c r="L128" s="48">
        <f>L118+L127</f>
        <v>187.44</v>
      </c>
    </row>
    <row r="129" ht="15">
      <c r="A129" s="26">
        <v>2</v>
      </c>
      <c r="B129" s="26">
        <v>4</v>
      </c>
      <c r="C129" s="27" t="s">
        <v>25</v>
      </c>
      <c r="D129" s="28" t="s">
        <v>26</v>
      </c>
      <c r="E129" s="29" t="s">
        <v>68</v>
      </c>
      <c r="F129" s="30">
        <v>45</v>
      </c>
      <c r="G129" s="31">
        <v>7.2000000000000002</v>
      </c>
      <c r="H129" s="31">
        <v>11</v>
      </c>
      <c r="I129" s="31">
        <v>11.5</v>
      </c>
      <c r="J129" s="32">
        <v>173</v>
      </c>
      <c r="K129" s="50" t="s">
        <v>69</v>
      </c>
      <c r="L129" s="33"/>
    </row>
    <row r="130" ht="15">
      <c r="A130" s="26"/>
      <c r="B130" s="26"/>
      <c r="C130" s="27"/>
      <c r="D130" s="28" t="s">
        <v>26</v>
      </c>
      <c r="E130" s="29" t="s">
        <v>105</v>
      </c>
      <c r="F130" s="30">
        <v>205</v>
      </c>
      <c r="G130" s="31">
        <v>5.2999999999999998</v>
      </c>
      <c r="H130" s="31">
        <v>7</v>
      </c>
      <c r="I130" s="31">
        <v>30</v>
      </c>
      <c r="J130" s="32">
        <v>205</v>
      </c>
      <c r="K130" s="30">
        <v>182</v>
      </c>
      <c r="L130" s="33"/>
    </row>
    <row r="131" ht="15">
      <c r="A131" s="26"/>
      <c r="B131" s="26"/>
      <c r="C131" s="27"/>
      <c r="D131" s="28" t="s">
        <v>28</v>
      </c>
      <c r="E131" s="29" t="s">
        <v>72</v>
      </c>
      <c r="F131" s="30">
        <v>200</v>
      </c>
      <c r="G131" s="31">
        <v>3.8999999999999999</v>
      </c>
      <c r="H131" s="31">
        <v>3.1000000000000001</v>
      </c>
      <c r="I131" s="31">
        <v>21.100000000000001</v>
      </c>
      <c r="J131" s="32">
        <v>128</v>
      </c>
      <c r="K131" s="30">
        <v>382</v>
      </c>
      <c r="L131" s="33"/>
      <c r="M131" s="1">
        <v>0</v>
      </c>
    </row>
    <row r="132" ht="15">
      <c r="A132" s="26"/>
      <c r="B132" s="26"/>
      <c r="C132" s="27"/>
      <c r="D132" s="28" t="s">
        <v>30</v>
      </c>
      <c r="E132" s="29" t="s">
        <v>60</v>
      </c>
      <c r="F132" s="30">
        <v>22</v>
      </c>
      <c r="G132" s="31">
        <v>1.7</v>
      </c>
      <c r="H132" s="31">
        <v>0.5</v>
      </c>
      <c r="I132" s="31">
        <v>12.6</v>
      </c>
      <c r="J132" s="32">
        <v>61</v>
      </c>
      <c r="K132" s="30"/>
      <c r="L132" s="33"/>
    </row>
    <row r="133" ht="15">
      <c r="A133" s="26"/>
      <c r="B133" s="26"/>
      <c r="C133" s="27"/>
      <c r="D133" s="28" t="s">
        <v>32</v>
      </c>
      <c r="E133" s="29" t="s">
        <v>73</v>
      </c>
      <c r="F133" s="30">
        <v>100</v>
      </c>
      <c r="G133" s="31">
        <v>2.7999999999999998</v>
      </c>
      <c r="H133" s="31">
        <v>3.2000000000000002</v>
      </c>
      <c r="I133" s="31">
        <v>8</v>
      </c>
      <c r="J133" s="32">
        <v>75</v>
      </c>
      <c r="K133" s="30"/>
      <c r="L133" s="33"/>
    </row>
    <row r="134" ht="15">
      <c r="A134" s="26"/>
      <c r="B134" s="26"/>
      <c r="C134" s="27"/>
      <c r="D134" s="35" t="s">
        <v>34</v>
      </c>
      <c r="E134" s="36"/>
      <c r="F134" s="37">
        <f>SUM(F129:F133)</f>
        <v>572</v>
      </c>
      <c r="G134" s="38">
        <f>SUM(G129:G133)</f>
        <v>20.899999999999999</v>
      </c>
      <c r="H134" s="38">
        <f>SUM(H129:H133)</f>
        <v>24.800000000000001</v>
      </c>
      <c r="I134" s="38">
        <f>SUM(I129:I133)</f>
        <v>83.200000000000003</v>
      </c>
      <c r="J134" s="39">
        <f>SUM(J129:J133)</f>
        <v>642</v>
      </c>
      <c r="K134" s="37"/>
      <c r="L134" s="40">
        <v>85.200000000000003</v>
      </c>
    </row>
    <row r="135" ht="25.5">
      <c r="A135" s="26">
        <f>A129</f>
        <v>2</v>
      </c>
      <c r="B135" s="26">
        <f>B129</f>
        <v>4</v>
      </c>
      <c r="C135" s="27" t="s">
        <v>35</v>
      </c>
      <c r="D135" s="28" t="s">
        <v>36</v>
      </c>
      <c r="E135" s="29" t="s">
        <v>106</v>
      </c>
      <c r="F135" s="30">
        <v>270</v>
      </c>
      <c r="G135" s="31">
        <v>4.7000000000000002</v>
      </c>
      <c r="H135" s="31">
        <v>5.4000000000000004</v>
      </c>
      <c r="I135" s="31">
        <v>16.800000000000001</v>
      </c>
      <c r="J135" s="32">
        <v>135</v>
      </c>
      <c r="K135" s="30">
        <v>96</v>
      </c>
      <c r="L135" s="33"/>
    </row>
    <row r="136" ht="15">
      <c r="A136" s="26"/>
      <c r="B136" s="26"/>
      <c r="C136" s="27"/>
      <c r="D136" s="28" t="s">
        <v>38</v>
      </c>
      <c r="E136" s="29" t="s">
        <v>107</v>
      </c>
      <c r="F136" s="30">
        <v>200</v>
      </c>
      <c r="G136" s="31">
        <v>21</v>
      </c>
      <c r="H136" s="31">
        <v>17.100000000000001</v>
      </c>
      <c r="I136" s="31">
        <v>39.600000000000001</v>
      </c>
      <c r="J136" s="32">
        <v>397</v>
      </c>
      <c r="K136" s="30">
        <v>285</v>
      </c>
      <c r="L136" s="33"/>
    </row>
    <row r="137" ht="15">
      <c r="A137" s="26"/>
      <c r="B137" s="26"/>
      <c r="C137" s="27"/>
      <c r="D137" s="28" t="s">
        <v>44</v>
      </c>
      <c r="E137" s="29" t="s">
        <v>45</v>
      </c>
      <c r="F137" s="30">
        <v>200</v>
      </c>
      <c r="G137" s="31">
        <v>1</v>
      </c>
      <c r="H137" s="31">
        <v>0</v>
      </c>
      <c r="I137" s="31">
        <v>13.199999999999999</v>
      </c>
      <c r="J137" s="32">
        <v>86</v>
      </c>
      <c r="K137" s="30">
        <v>348</v>
      </c>
      <c r="L137" s="33"/>
    </row>
    <row r="138" ht="15">
      <c r="A138" s="26"/>
      <c r="B138" s="26"/>
      <c r="C138" s="27"/>
      <c r="D138" s="28" t="s">
        <v>30</v>
      </c>
      <c r="E138" s="29" t="s">
        <v>60</v>
      </c>
      <c r="F138" s="30">
        <v>25</v>
      </c>
      <c r="G138" s="31">
        <v>2</v>
      </c>
      <c r="H138" s="31">
        <v>0.5</v>
      </c>
      <c r="I138" s="31">
        <v>14.300000000000001</v>
      </c>
      <c r="J138" s="32">
        <v>70</v>
      </c>
      <c r="K138" s="30"/>
      <c r="L138" s="33"/>
    </row>
    <row r="139" ht="15">
      <c r="A139" s="26"/>
      <c r="B139" s="26"/>
      <c r="C139" s="27"/>
      <c r="D139" s="28" t="s">
        <v>46</v>
      </c>
      <c r="E139" s="29" t="s">
        <v>47</v>
      </c>
      <c r="F139" s="30">
        <v>25</v>
      </c>
      <c r="G139" s="31">
        <v>1.8</v>
      </c>
      <c r="H139" s="31">
        <v>0.29999999999999999</v>
      </c>
      <c r="I139" s="31">
        <v>10.800000000000001</v>
      </c>
      <c r="J139" s="32">
        <v>53</v>
      </c>
      <c r="K139" s="30"/>
      <c r="L139" s="33"/>
    </row>
    <row r="140" ht="15">
      <c r="A140" s="26"/>
      <c r="B140" s="26"/>
      <c r="C140" s="27"/>
      <c r="D140" s="28" t="s">
        <v>42</v>
      </c>
      <c r="E140" s="29" t="s">
        <v>43</v>
      </c>
      <c r="F140" s="30">
        <v>130</v>
      </c>
      <c r="G140" s="31">
        <v>0.5</v>
      </c>
      <c r="H140" s="31">
        <v>0.5</v>
      </c>
      <c r="I140" s="31">
        <v>12.699999999999999</v>
      </c>
      <c r="J140" s="32">
        <v>58</v>
      </c>
      <c r="K140" s="30">
        <v>338</v>
      </c>
      <c r="L140" s="33"/>
    </row>
    <row r="141" ht="15">
      <c r="A141" s="26"/>
      <c r="B141" s="26"/>
      <c r="C141" s="27"/>
      <c r="D141" s="35" t="s">
        <v>34</v>
      </c>
      <c r="E141" s="36"/>
      <c r="F141" s="37">
        <f>SUM(F135:F140)</f>
        <v>850</v>
      </c>
      <c r="G141" s="38">
        <f>SUM(G135:G140)</f>
        <v>31</v>
      </c>
      <c r="H141" s="38">
        <f>SUM(H135:H140)</f>
        <v>23.800000000000001</v>
      </c>
      <c r="I141" s="38">
        <f>SUM(I135:I140)</f>
        <v>107.40000000000001</v>
      </c>
      <c r="J141" s="39">
        <f>SUM(J135:J140)</f>
        <v>799</v>
      </c>
      <c r="K141" s="37"/>
      <c r="L141" s="40">
        <v>102.23999999999999</v>
      </c>
    </row>
    <row r="142" ht="15">
      <c r="A142" s="41">
        <f>A129</f>
        <v>2</v>
      </c>
      <c r="B142" s="41">
        <f>B129</f>
        <v>4</v>
      </c>
      <c r="C142" s="42" t="s">
        <v>48</v>
      </c>
      <c r="D142" s="43"/>
      <c r="E142" s="44"/>
      <c r="F142" s="45">
        <f>F134+F141</f>
        <v>1422</v>
      </c>
      <c r="G142" s="46">
        <f>G134+G141</f>
        <v>51.899999999999999</v>
      </c>
      <c r="H142" s="46">
        <f>H134+H141</f>
        <v>48.600000000000001</v>
      </c>
      <c r="I142" s="46">
        <f>I134+I141</f>
        <v>190.60000000000002</v>
      </c>
      <c r="J142" s="47">
        <f>J134+J141</f>
        <v>1441</v>
      </c>
      <c r="K142" s="45"/>
      <c r="L142" s="48">
        <f>L134+L141</f>
        <v>187.44</v>
      </c>
    </row>
    <row r="143" ht="15">
      <c r="A143" s="26"/>
      <c r="B143" s="26"/>
      <c r="C143" s="27"/>
      <c r="D143" s="28" t="s">
        <v>81</v>
      </c>
      <c r="E143" s="29" t="s">
        <v>90</v>
      </c>
      <c r="F143" s="30">
        <v>65</v>
      </c>
      <c r="G143" s="31">
        <v>0.5</v>
      </c>
      <c r="H143" s="31">
        <v>0</v>
      </c>
      <c r="I143" s="31">
        <v>1.5</v>
      </c>
      <c r="J143" s="32">
        <v>9</v>
      </c>
      <c r="K143" s="30">
        <v>71</v>
      </c>
      <c r="L143" s="33"/>
    </row>
    <row r="144" ht="15">
      <c r="A144" s="26">
        <v>2</v>
      </c>
      <c r="B144" s="26">
        <v>5</v>
      </c>
      <c r="C144" s="27" t="s">
        <v>25</v>
      </c>
      <c r="D144" s="28" t="s">
        <v>26</v>
      </c>
      <c r="E144" s="29" t="s">
        <v>108</v>
      </c>
      <c r="F144" s="30">
        <v>90</v>
      </c>
      <c r="G144" s="31">
        <v>8.0999999999999996</v>
      </c>
      <c r="H144" s="31">
        <v>13.4</v>
      </c>
      <c r="I144" s="31">
        <v>15.9</v>
      </c>
      <c r="J144" s="32">
        <v>217</v>
      </c>
      <c r="K144" s="30" t="s">
        <v>109</v>
      </c>
      <c r="L144" s="33"/>
    </row>
    <row r="145" ht="15">
      <c r="A145" s="26"/>
      <c r="B145" s="26"/>
      <c r="C145" s="27"/>
      <c r="D145" s="28" t="s">
        <v>40</v>
      </c>
      <c r="E145" s="29" t="s">
        <v>110</v>
      </c>
      <c r="F145" s="30">
        <v>150</v>
      </c>
      <c r="G145" s="31">
        <v>5.4000000000000004</v>
      </c>
      <c r="H145" s="31">
        <v>4.9000000000000004</v>
      </c>
      <c r="I145" s="31">
        <v>27.899999999999999</v>
      </c>
      <c r="J145" s="32">
        <v>178</v>
      </c>
      <c r="K145" s="30">
        <v>309</v>
      </c>
      <c r="L145" s="33"/>
    </row>
    <row r="146" ht="15">
      <c r="A146" s="26"/>
      <c r="B146" s="26"/>
      <c r="C146" s="27"/>
      <c r="D146" s="28" t="s">
        <v>42</v>
      </c>
      <c r="E146" s="29" t="s">
        <v>43</v>
      </c>
      <c r="F146" s="30">
        <v>130</v>
      </c>
      <c r="G146" s="31">
        <v>0.5</v>
      </c>
      <c r="H146" s="31">
        <v>0.5</v>
      </c>
      <c r="I146" s="31">
        <v>12.699999999999999</v>
      </c>
      <c r="J146" s="32">
        <v>58</v>
      </c>
      <c r="K146" s="30">
        <v>338</v>
      </c>
      <c r="L146" s="33"/>
    </row>
    <row r="147" ht="15">
      <c r="A147" s="26"/>
      <c r="B147" s="26"/>
      <c r="C147" s="27"/>
      <c r="D147" s="28" t="s">
        <v>28</v>
      </c>
      <c r="E147" s="29" t="s">
        <v>62</v>
      </c>
      <c r="F147" s="30">
        <v>200</v>
      </c>
      <c r="G147" s="31">
        <v>0.20000000000000001</v>
      </c>
      <c r="H147" s="31">
        <v>0.10000000000000001</v>
      </c>
      <c r="I147" s="31">
        <v>10.1</v>
      </c>
      <c r="J147" s="32">
        <v>41</v>
      </c>
      <c r="K147" s="30">
        <v>376</v>
      </c>
      <c r="L147" s="33"/>
    </row>
    <row r="148" ht="15">
      <c r="A148" s="26"/>
      <c r="B148" s="26"/>
      <c r="C148" s="27"/>
      <c r="D148" s="28" t="s">
        <v>30</v>
      </c>
      <c r="E148" s="29" t="s">
        <v>52</v>
      </c>
      <c r="F148" s="30">
        <v>40</v>
      </c>
      <c r="G148" s="31">
        <v>2.1000000000000001</v>
      </c>
      <c r="H148" s="31">
        <v>11.4</v>
      </c>
      <c r="I148" s="31">
        <v>14.5</v>
      </c>
      <c r="J148" s="32">
        <v>169</v>
      </c>
      <c r="K148" s="30"/>
      <c r="L148" s="33"/>
    </row>
    <row r="149" ht="15">
      <c r="A149" s="26"/>
      <c r="B149" s="26"/>
      <c r="C149" s="27"/>
      <c r="D149" s="28"/>
      <c r="E149" s="29"/>
      <c r="F149" s="30"/>
      <c r="G149" s="31"/>
      <c r="H149" s="31"/>
      <c r="I149" s="31"/>
      <c r="J149" s="32"/>
      <c r="K149" s="30"/>
      <c r="L149" s="33"/>
    </row>
    <row r="150" ht="15.75" customHeight="1">
      <c r="A150" s="26"/>
      <c r="B150" s="26"/>
      <c r="C150" s="27"/>
      <c r="D150" s="35" t="s">
        <v>34</v>
      </c>
      <c r="E150" s="36"/>
      <c r="F150" s="37">
        <f>SUM(F143:F148)</f>
        <v>675</v>
      </c>
      <c r="G150" s="38">
        <f>SUM(G143:G148)</f>
        <v>16.800000000000001</v>
      </c>
      <c r="H150" s="38">
        <f>SUM(H143:H148)</f>
        <v>30.300000000000004</v>
      </c>
      <c r="I150" s="38">
        <f>SUM(I143:I148)</f>
        <v>82.599999999999994</v>
      </c>
      <c r="J150" s="39">
        <f>SUM(J143:J148)</f>
        <v>672</v>
      </c>
      <c r="K150" s="37"/>
      <c r="L150" s="40">
        <v>85.200000000000003</v>
      </c>
    </row>
    <row r="151" ht="15">
      <c r="A151" s="26">
        <v>2</v>
      </c>
      <c r="B151" s="26">
        <v>5</v>
      </c>
      <c r="C151" s="27" t="s">
        <v>35</v>
      </c>
      <c r="D151" s="28" t="s">
        <v>36</v>
      </c>
      <c r="E151" s="29" t="s">
        <v>111</v>
      </c>
      <c r="F151" s="30">
        <v>250</v>
      </c>
      <c r="G151" s="31">
        <v>5.7999999999999998</v>
      </c>
      <c r="H151" s="31">
        <v>4.7999999999999998</v>
      </c>
      <c r="I151" s="31">
        <v>21.600000000000001</v>
      </c>
      <c r="J151" s="32">
        <v>153</v>
      </c>
      <c r="K151" s="30">
        <v>120</v>
      </c>
      <c r="L151" s="33"/>
    </row>
    <row r="152" ht="15">
      <c r="A152" s="26"/>
      <c r="B152" s="26"/>
      <c r="C152" s="27"/>
      <c r="D152" s="28" t="s">
        <v>38</v>
      </c>
      <c r="E152" s="29" t="s">
        <v>75</v>
      </c>
      <c r="F152" s="30">
        <v>100</v>
      </c>
      <c r="G152" s="31">
        <v>24</v>
      </c>
      <c r="H152" s="31">
        <v>16.699999999999999</v>
      </c>
      <c r="I152" s="31">
        <v>12.4</v>
      </c>
      <c r="J152" s="32">
        <v>296</v>
      </c>
      <c r="K152" s="30" t="s">
        <v>76</v>
      </c>
      <c r="L152" s="33"/>
    </row>
    <row r="153" ht="15">
      <c r="A153" s="26"/>
      <c r="B153" s="26"/>
      <c r="C153" s="27"/>
      <c r="D153" s="28" t="s">
        <v>40</v>
      </c>
      <c r="E153" s="29" t="s">
        <v>112</v>
      </c>
      <c r="F153" s="30">
        <v>180</v>
      </c>
      <c r="G153" s="31">
        <v>3.3999999999999999</v>
      </c>
      <c r="H153" s="31">
        <v>5.2999999999999998</v>
      </c>
      <c r="I153" s="31">
        <v>13.199999999999999</v>
      </c>
      <c r="J153" s="32">
        <v>114</v>
      </c>
      <c r="K153" s="30">
        <v>312</v>
      </c>
      <c r="L153" s="33"/>
    </row>
    <row r="154" ht="15">
      <c r="A154" s="26"/>
      <c r="B154" s="26"/>
      <c r="C154" s="27"/>
      <c r="D154" s="28" t="s">
        <v>44</v>
      </c>
      <c r="E154" s="29" t="s">
        <v>113</v>
      </c>
      <c r="F154" s="30">
        <v>200</v>
      </c>
      <c r="G154" s="31">
        <v>0</v>
      </c>
      <c r="H154" s="31">
        <v>0</v>
      </c>
      <c r="I154" s="31">
        <v>28</v>
      </c>
      <c r="J154" s="32">
        <v>112</v>
      </c>
      <c r="K154" s="30" t="s">
        <v>114</v>
      </c>
      <c r="L154" s="33"/>
    </row>
    <row r="155" ht="15">
      <c r="A155" s="26"/>
      <c r="B155" s="26"/>
      <c r="C155" s="27"/>
      <c r="D155" s="28" t="s">
        <v>46</v>
      </c>
      <c r="E155" s="29" t="s">
        <v>47</v>
      </c>
      <c r="F155" s="30">
        <v>25</v>
      </c>
      <c r="G155" s="31">
        <v>1.8</v>
      </c>
      <c r="H155" s="31">
        <v>0.29999999999999999</v>
      </c>
      <c r="I155" s="31">
        <v>10.800000000000001</v>
      </c>
      <c r="J155" s="32">
        <v>53</v>
      </c>
      <c r="K155" s="30"/>
      <c r="L155" s="33"/>
    </row>
    <row r="156" ht="15">
      <c r="A156" s="26"/>
      <c r="B156" s="26"/>
      <c r="C156" s="27"/>
      <c r="D156" s="28" t="s">
        <v>30</v>
      </c>
      <c r="E156" s="29" t="s">
        <v>60</v>
      </c>
      <c r="F156" s="30">
        <v>22</v>
      </c>
      <c r="G156" s="31">
        <v>1.76</v>
      </c>
      <c r="H156" s="31">
        <v>0.44</v>
      </c>
      <c r="I156" s="31">
        <v>12.58</v>
      </c>
      <c r="J156" s="32">
        <v>62</v>
      </c>
      <c r="K156" s="30"/>
      <c r="L156" s="33"/>
    </row>
    <row r="157" ht="15">
      <c r="A157" s="26"/>
      <c r="B157" s="26"/>
      <c r="C157" s="27"/>
      <c r="D157" s="35" t="s">
        <v>34</v>
      </c>
      <c r="E157" s="36"/>
      <c r="F157" s="37">
        <f>SUM(F151:F156)</f>
        <v>777</v>
      </c>
      <c r="G157" s="37">
        <f t="shared" ref="G157:J157" si="0">SUM(G151:G156)</f>
        <v>36.759999999999998</v>
      </c>
      <c r="H157" s="37">
        <f t="shared" si="0"/>
        <v>27.540000000000003</v>
      </c>
      <c r="I157" s="37">
        <f t="shared" si="0"/>
        <v>98.579999999999998</v>
      </c>
      <c r="J157" s="37">
        <f t="shared" si="0"/>
        <v>790</v>
      </c>
      <c r="K157" s="37"/>
      <c r="L157" s="40">
        <v>102.23999999999999</v>
      </c>
    </row>
    <row r="158" ht="15">
      <c r="A158" s="41">
        <v>2</v>
      </c>
      <c r="B158" s="41">
        <v>5</v>
      </c>
      <c r="C158" s="42" t="s">
        <v>48</v>
      </c>
      <c r="D158" s="43"/>
      <c r="E158" s="44"/>
      <c r="F158" s="45">
        <f>F150+F157</f>
        <v>1452</v>
      </c>
      <c r="G158" s="46">
        <f>G150+G157</f>
        <v>53.560000000000002</v>
      </c>
      <c r="H158" s="46">
        <f>H150+H157</f>
        <v>57.840000000000003</v>
      </c>
      <c r="I158" s="46">
        <f>I150+I157</f>
        <v>181.18000000000001</v>
      </c>
      <c r="J158" s="47">
        <f>J150+J157</f>
        <v>1462</v>
      </c>
      <c r="K158" s="45"/>
      <c r="L158" s="48">
        <f>L150+L157</f>
        <v>187.44</v>
      </c>
    </row>
    <row r="159" ht="15">
      <c r="A159" s="26">
        <v>3</v>
      </c>
      <c r="B159" s="26">
        <v>1</v>
      </c>
      <c r="C159" s="27" t="s">
        <v>25</v>
      </c>
      <c r="D159" s="28" t="s">
        <v>26</v>
      </c>
      <c r="E159" s="29" t="s">
        <v>115</v>
      </c>
      <c r="F159" s="30">
        <v>185</v>
      </c>
      <c r="G159" s="31">
        <v>14.1</v>
      </c>
      <c r="H159" s="31">
        <v>12.6</v>
      </c>
      <c r="I159" s="31">
        <v>59.700000000000003</v>
      </c>
      <c r="J159" s="32">
        <v>392</v>
      </c>
      <c r="K159" s="30" t="s">
        <v>116</v>
      </c>
      <c r="L159" s="33"/>
    </row>
    <row r="160" ht="15">
      <c r="A160" s="26"/>
      <c r="B160" s="26"/>
      <c r="C160" s="27"/>
      <c r="D160" s="28" t="s">
        <v>28</v>
      </c>
      <c r="E160" s="29" t="s">
        <v>29</v>
      </c>
      <c r="F160" s="30">
        <v>207</v>
      </c>
      <c r="G160" s="31">
        <v>0.30000000000000004</v>
      </c>
      <c r="H160" s="31">
        <v>0.10000000000000001</v>
      </c>
      <c r="I160" s="31">
        <v>10.300000000000001</v>
      </c>
      <c r="J160" s="32">
        <v>43</v>
      </c>
      <c r="K160" s="30">
        <v>377</v>
      </c>
      <c r="L160" s="33"/>
    </row>
    <row r="161" ht="15">
      <c r="A161" s="26"/>
      <c r="B161" s="26"/>
      <c r="C161" s="27"/>
      <c r="D161" s="28" t="s">
        <v>30</v>
      </c>
      <c r="E161" s="29" t="s">
        <v>52</v>
      </c>
      <c r="F161" s="30">
        <v>40</v>
      </c>
      <c r="G161" s="31">
        <v>2.1000000000000001</v>
      </c>
      <c r="H161" s="31">
        <v>11.4</v>
      </c>
      <c r="I161" s="31">
        <v>14.5</v>
      </c>
      <c r="J161" s="32">
        <v>169</v>
      </c>
      <c r="K161" s="30"/>
      <c r="L161" s="33"/>
    </row>
    <row r="162" ht="15">
      <c r="A162" s="26"/>
      <c r="B162" s="26"/>
      <c r="C162" s="27"/>
      <c r="D162" s="28" t="s">
        <v>42</v>
      </c>
      <c r="E162" s="29" t="s">
        <v>43</v>
      </c>
      <c r="F162" s="30">
        <v>130</v>
      </c>
      <c r="G162" s="31">
        <v>0.5</v>
      </c>
      <c r="H162" s="31">
        <v>0.5</v>
      </c>
      <c r="I162" s="31">
        <v>12.699999999999999</v>
      </c>
      <c r="J162" s="32">
        <v>58</v>
      </c>
      <c r="K162" s="30">
        <v>338</v>
      </c>
      <c r="L162" s="33"/>
    </row>
    <row r="163" ht="15">
      <c r="A163" s="26"/>
      <c r="B163" s="26"/>
      <c r="C163" s="27"/>
      <c r="D163" s="28"/>
      <c r="E163" s="29"/>
      <c r="F163" s="30"/>
      <c r="G163" s="31"/>
      <c r="H163" s="31"/>
      <c r="I163" s="31"/>
      <c r="J163" s="32"/>
      <c r="K163" s="30"/>
      <c r="L163" s="33"/>
    </row>
    <row r="164" ht="15">
      <c r="A164" s="26"/>
      <c r="B164" s="26"/>
      <c r="C164" s="27"/>
      <c r="D164" s="35" t="s">
        <v>34</v>
      </c>
      <c r="E164" s="36"/>
      <c r="F164" s="37">
        <f>SUM(F159:F162)</f>
        <v>562</v>
      </c>
      <c r="G164" s="38">
        <f>SUM(G159:G162)</f>
        <v>17</v>
      </c>
      <c r="H164" s="38">
        <f>SUM(H159:H162)</f>
        <v>24.600000000000001</v>
      </c>
      <c r="I164" s="38">
        <f>SUM(I159:I162)</f>
        <v>97.200000000000003</v>
      </c>
      <c r="J164" s="39">
        <f>SUM(J159:J162)</f>
        <v>662</v>
      </c>
      <c r="K164" s="37"/>
      <c r="L164" s="40">
        <v>85.200000000000003</v>
      </c>
    </row>
    <row r="165" ht="15">
      <c r="A165" s="26">
        <f>A159</f>
        <v>3</v>
      </c>
      <c r="B165" s="26">
        <f>B159</f>
        <v>1</v>
      </c>
      <c r="C165" s="27" t="s">
        <v>35</v>
      </c>
      <c r="D165" s="28" t="s">
        <v>36</v>
      </c>
      <c r="E165" s="29" t="s">
        <v>117</v>
      </c>
      <c r="F165" s="30">
        <v>265</v>
      </c>
      <c r="G165" s="31">
        <v>6.0999999999999996</v>
      </c>
      <c r="H165" s="31">
        <v>6.2999999999999998</v>
      </c>
      <c r="I165" s="31">
        <v>22.800000000000001</v>
      </c>
      <c r="J165" s="32">
        <v>173</v>
      </c>
      <c r="K165" s="30" t="s">
        <v>118</v>
      </c>
      <c r="L165" s="33"/>
    </row>
    <row r="166" ht="15">
      <c r="A166" s="26"/>
      <c r="B166" s="26"/>
      <c r="C166" s="27"/>
      <c r="D166" s="28" t="s">
        <v>38</v>
      </c>
      <c r="E166" s="29" t="s">
        <v>39</v>
      </c>
      <c r="F166" s="30">
        <v>100</v>
      </c>
      <c r="G166" s="31">
        <v>6.4000000000000004</v>
      </c>
      <c r="H166" s="31">
        <v>9.5</v>
      </c>
      <c r="I166" s="31">
        <v>2.6000000000000001</v>
      </c>
      <c r="J166" s="32">
        <v>134</v>
      </c>
      <c r="K166" s="30">
        <v>260</v>
      </c>
      <c r="L166" s="33"/>
    </row>
    <row r="167" ht="15">
      <c r="A167" s="26"/>
      <c r="B167" s="26"/>
      <c r="C167" s="27"/>
      <c r="D167" s="28" t="s">
        <v>40</v>
      </c>
      <c r="E167" s="29" t="s">
        <v>77</v>
      </c>
      <c r="F167" s="30">
        <v>190</v>
      </c>
      <c r="G167" s="31">
        <v>5.7999999999999998</v>
      </c>
      <c r="H167" s="31">
        <v>5</v>
      </c>
      <c r="I167" s="31">
        <v>29.399999999999999</v>
      </c>
      <c r="J167" s="32">
        <v>187</v>
      </c>
      <c r="K167" s="30">
        <v>309</v>
      </c>
      <c r="L167" s="33"/>
    </row>
    <row r="168" ht="15">
      <c r="A168" s="26"/>
      <c r="B168" s="26"/>
      <c r="C168" s="27"/>
      <c r="D168" s="28" t="s">
        <v>44</v>
      </c>
      <c r="E168" s="29" t="s">
        <v>58</v>
      </c>
      <c r="F168" s="30">
        <v>200</v>
      </c>
      <c r="G168" s="31">
        <v>0.20000000000000001</v>
      </c>
      <c r="H168" s="31">
        <v>0.10000000000000001</v>
      </c>
      <c r="I168" s="31">
        <v>12</v>
      </c>
      <c r="J168" s="32">
        <v>49</v>
      </c>
      <c r="K168" s="30" t="s">
        <v>59</v>
      </c>
      <c r="L168" s="33"/>
    </row>
    <row r="169" ht="15">
      <c r="A169" s="26"/>
      <c r="B169" s="26"/>
      <c r="C169" s="27"/>
      <c r="D169" s="28" t="s">
        <v>30</v>
      </c>
      <c r="E169" s="29" t="s">
        <v>60</v>
      </c>
      <c r="F169" s="30">
        <v>25</v>
      </c>
      <c r="G169" s="31">
        <v>2</v>
      </c>
      <c r="H169" s="31">
        <v>0.5</v>
      </c>
      <c r="I169" s="31">
        <v>14.300000000000001</v>
      </c>
      <c r="J169" s="32">
        <v>70</v>
      </c>
      <c r="K169" s="30"/>
      <c r="L169" s="33"/>
    </row>
    <row r="170" ht="15">
      <c r="A170" s="26"/>
      <c r="B170" s="26"/>
      <c r="C170" s="27"/>
      <c r="D170" s="28" t="s">
        <v>46</v>
      </c>
      <c r="E170" s="29" t="s">
        <v>47</v>
      </c>
      <c r="F170" s="30">
        <v>25</v>
      </c>
      <c r="G170" s="31">
        <v>1.8</v>
      </c>
      <c r="H170" s="31">
        <v>0.29999999999999999</v>
      </c>
      <c r="I170" s="31">
        <v>10.800000000000001</v>
      </c>
      <c r="J170" s="32">
        <v>53</v>
      </c>
      <c r="K170" s="30"/>
      <c r="L170" s="33"/>
    </row>
    <row r="171" ht="15">
      <c r="A171" s="26"/>
      <c r="B171" s="26"/>
      <c r="C171" s="27"/>
      <c r="D171" s="35" t="s">
        <v>34</v>
      </c>
      <c r="E171" s="36"/>
      <c r="F171" s="37">
        <f>SUM(F165:F170)</f>
        <v>805</v>
      </c>
      <c r="G171" s="38">
        <f>SUM(G165:G170)</f>
        <v>22.300000000000001</v>
      </c>
      <c r="H171" s="38">
        <f>SUM(H165:H170)</f>
        <v>21.700000000000003</v>
      </c>
      <c r="I171" s="38">
        <f>SUM(I165:I170)</f>
        <v>91.899999999999991</v>
      </c>
      <c r="J171" s="39">
        <f>SUM(J165:J170)</f>
        <v>666</v>
      </c>
      <c r="K171" s="37"/>
      <c r="L171" s="40">
        <v>102.23999999999999</v>
      </c>
    </row>
    <row r="172" ht="15">
      <c r="A172" s="41">
        <f>A159</f>
        <v>3</v>
      </c>
      <c r="B172" s="41">
        <f>B159</f>
        <v>1</v>
      </c>
      <c r="C172" s="42" t="s">
        <v>48</v>
      </c>
      <c r="D172" s="43"/>
      <c r="E172" s="44"/>
      <c r="F172" s="45">
        <f>F164+F171</f>
        <v>1367</v>
      </c>
      <c r="G172" s="46">
        <f>G164+G171</f>
        <v>39.299999999999997</v>
      </c>
      <c r="H172" s="46">
        <f>H164+H171</f>
        <v>46.300000000000004</v>
      </c>
      <c r="I172" s="46">
        <f>I164+I171</f>
        <v>189.09999999999999</v>
      </c>
      <c r="J172" s="47">
        <f>J164+J171</f>
        <v>1328</v>
      </c>
      <c r="K172" s="45"/>
      <c r="L172" s="48">
        <f>L164+L171</f>
        <v>187.44</v>
      </c>
    </row>
    <row r="173" ht="13.5" customHeight="1">
      <c r="A173" s="26">
        <v>3</v>
      </c>
      <c r="B173" s="26">
        <v>2</v>
      </c>
      <c r="C173" s="27" t="s">
        <v>25</v>
      </c>
      <c r="D173" s="28" t="s">
        <v>26</v>
      </c>
      <c r="E173" s="29" t="s">
        <v>119</v>
      </c>
      <c r="F173" s="30">
        <v>160</v>
      </c>
      <c r="G173" s="31">
        <v>14.800000000000001</v>
      </c>
      <c r="H173" s="31">
        <v>15.4</v>
      </c>
      <c r="I173" s="31">
        <v>3.6000000000000001</v>
      </c>
      <c r="J173" s="32">
        <v>212</v>
      </c>
      <c r="K173" s="30">
        <v>210</v>
      </c>
      <c r="L173" s="33"/>
    </row>
    <row r="174" ht="13.5" customHeight="1">
      <c r="A174" s="26"/>
      <c r="B174" s="26"/>
      <c r="C174" s="27"/>
      <c r="D174" s="28" t="s">
        <v>28</v>
      </c>
      <c r="E174" s="29" t="s">
        <v>72</v>
      </c>
      <c r="F174" s="30">
        <v>200</v>
      </c>
      <c r="G174" s="31">
        <v>3.8999999999999999</v>
      </c>
      <c r="H174" s="31">
        <v>3.1000000000000001</v>
      </c>
      <c r="I174" s="31">
        <v>21.100000000000001</v>
      </c>
      <c r="J174" s="32">
        <v>128</v>
      </c>
      <c r="K174" s="30">
        <v>382</v>
      </c>
      <c r="L174" s="33"/>
    </row>
    <row r="175" ht="13.5" customHeight="1">
      <c r="A175" s="26"/>
      <c r="B175" s="26"/>
      <c r="C175" s="27"/>
      <c r="D175" s="28" t="s">
        <v>30</v>
      </c>
      <c r="E175" s="29" t="s">
        <v>52</v>
      </c>
      <c r="F175" s="30">
        <v>40</v>
      </c>
      <c r="G175" s="31">
        <v>2.1000000000000001</v>
      </c>
      <c r="H175" s="31">
        <v>11.4</v>
      </c>
      <c r="I175" s="31">
        <v>14.5</v>
      </c>
      <c r="J175" s="32">
        <v>169</v>
      </c>
      <c r="K175" s="30"/>
      <c r="L175" s="33"/>
    </row>
    <row r="176" ht="15">
      <c r="A176" s="26"/>
      <c r="B176" s="26"/>
      <c r="C176" s="27"/>
      <c r="D176" s="28" t="s">
        <v>32</v>
      </c>
      <c r="E176" s="29" t="s">
        <v>33</v>
      </c>
      <c r="F176" s="30">
        <v>100</v>
      </c>
      <c r="G176" s="31">
        <v>3.6000000000000001</v>
      </c>
      <c r="H176" s="31">
        <v>2.7999999999999998</v>
      </c>
      <c r="I176" s="31">
        <v>11.300000000000001</v>
      </c>
      <c r="J176" s="32">
        <v>85</v>
      </c>
      <c r="K176" s="30"/>
      <c r="L176" s="33"/>
    </row>
    <row r="177" ht="15">
      <c r="A177" s="26"/>
      <c r="B177" s="26"/>
      <c r="C177" s="27"/>
      <c r="D177" s="28"/>
      <c r="E177" s="29"/>
      <c r="F177" s="30"/>
      <c r="G177" s="31"/>
      <c r="H177" s="31"/>
      <c r="I177" s="31"/>
      <c r="J177" s="32"/>
      <c r="K177" s="30"/>
      <c r="L177" s="33"/>
    </row>
    <row r="178" ht="15">
      <c r="A178" s="26"/>
      <c r="B178" s="26"/>
      <c r="C178" s="27"/>
      <c r="D178" s="35" t="s">
        <v>34</v>
      </c>
      <c r="E178" s="36"/>
      <c r="F178" s="37">
        <f>SUM(F173:F176)</f>
        <v>500</v>
      </c>
      <c r="G178" s="37">
        <f t="shared" ref="G178:J178" si="1">SUM(G173:G176)</f>
        <v>24.400000000000002</v>
      </c>
      <c r="H178" s="37">
        <f t="shared" si="1"/>
        <v>32.699999999999996</v>
      </c>
      <c r="I178" s="37">
        <f t="shared" si="1"/>
        <v>50.5</v>
      </c>
      <c r="J178" s="37">
        <f t="shared" si="1"/>
        <v>594</v>
      </c>
      <c r="K178" s="37"/>
      <c r="L178" s="40">
        <v>85.200000000000003</v>
      </c>
    </row>
    <row r="179" ht="15">
      <c r="A179" s="26">
        <f>A173</f>
        <v>3</v>
      </c>
      <c r="B179" s="26">
        <f>B173</f>
        <v>2</v>
      </c>
      <c r="C179" s="27" t="s">
        <v>35</v>
      </c>
      <c r="D179" s="28" t="s">
        <v>81</v>
      </c>
      <c r="E179" s="29" t="s">
        <v>120</v>
      </c>
      <c r="F179" s="30">
        <v>60</v>
      </c>
      <c r="G179" s="31">
        <v>0.5</v>
      </c>
      <c r="H179" s="31">
        <v>0</v>
      </c>
      <c r="I179" s="31">
        <v>1.5</v>
      </c>
      <c r="J179" s="32">
        <v>8</v>
      </c>
      <c r="K179" s="30">
        <v>71</v>
      </c>
      <c r="L179" s="33"/>
    </row>
    <row r="180" ht="15">
      <c r="A180" s="26"/>
      <c r="B180" s="26"/>
      <c r="C180" s="27"/>
      <c r="D180" s="28" t="s">
        <v>36</v>
      </c>
      <c r="E180" s="29" t="s">
        <v>121</v>
      </c>
      <c r="F180" s="30">
        <v>265</v>
      </c>
      <c r="G180" s="31">
        <v>4.7000000000000002</v>
      </c>
      <c r="H180" s="31">
        <v>6.9000000000000004</v>
      </c>
      <c r="I180" s="31">
        <v>10.1</v>
      </c>
      <c r="J180" s="32">
        <v>121</v>
      </c>
      <c r="K180" s="30" t="s">
        <v>122</v>
      </c>
      <c r="L180" s="33"/>
    </row>
    <row r="181" ht="15">
      <c r="A181" s="26"/>
      <c r="B181" s="26"/>
      <c r="C181" s="27"/>
      <c r="D181" s="28" t="s">
        <v>38</v>
      </c>
      <c r="E181" s="29" t="s">
        <v>86</v>
      </c>
      <c r="F181" s="30">
        <v>200</v>
      </c>
      <c r="G181" s="31">
        <v>10.1</v>
      </c>
      <c r="H181" s="31">
        <v>12</v>
      </c>
      <c r="I181" s="31">
        <v>19.300000000000001</v>
      </c>
      <c r="J181" s="32">
        <v>226</v>
      </c>
      <c r="K181" s="30">
        <v>259</v>
      </c>
      <c r="L181" s="33"/>
    </row>
    <row r="182" ht="15">
      <c r="A182" s="26"/>
      <c r="B182" s="26"/>
      <c r="C182" s="27"/>
      <c r="D182" s="28" t="s">
        <v>44</v>
      </c>
      <c r="E182" s="29" t="s">
        <v>45</v>
      </c>
      <c r="F182" s="30">
        <v>200</v>
      </c>
      <c r="G182" s="31">
        <v>1</v>
      </c>
      <c r="H182" s="31">
        <v>0</v>
      </c>
      <c r="I182" s="31">
        <v>13.199999999999999</v>
      </c>
      <c r="J182" s="32">
        <v>86</v>
      </c>
      <c r="K182" s="30">
        <v>348</v>
      </c>
      <c r="L182" s="33"/>
    </row>
    <row r="183" ht="15">
      <c r="A183" s="26"/>
      <c r="B183" s="26"/>
      <c r="C183" s="27"/>
      <c r="D183" s="28" t="s">
        <v>30</v>
      </c>
      <c r="E183" s="29" t="s">
        <v>60</v>
      </c>
      <c r="F183" s="30">
        <v>25</v>
      </c>
      <c r="G183" s="31">
        <v>2</v>
      </c>
      <c r="H183" s="31">
        <v>0.5</v>
      </c>
      <c r="I183" s="31">
        <v>14.300000000000001</v>
      </c>
      <c r="J183" s="32">
        <v>70</v>
      </c>
      <c r="K183" s="30"/>
      <c r="L183" s="33"/>
    </row>
    <row r="184" ht="15">
      <c r="A184" s="26"/>
      <c r="B184" s="26"/>
      <c r="C184" s="27"/>
      <c r="D184" s="28" t="s">
        <v>46</v>
      </c>
      <c r="E184" s="29" t="s">
        <v>47</v>
      </c>
      <c r="F184" s="30">
        <v>25</v>
      </c>
      <c r="G184" s="31">
        <v>1.8</v>
      </c>
      <c r="H184" s="31">
        <v>0.29999999999999999</v>
      </c>
      <c r="I184" s="31">
        <v>10.800000000000001</v>
      </c>
      <c r="J184" s="32">
        <v>53</v>
      </c>
      <c r="K184" s="30"/>
      <c r="L184" s="33"/>
    </row>
    <row r="185" ht="15">
      <c r="A185" s="26"/>
      <c r="B185" s="26"/>
      <c r="C185" s="27"/>
      <c r="D185" s="28"/>
      <c r="E185" s="29"/>
      <c r="F185" s="30"/>
      <c r="G185" s="31"/>
      <c r="H185" s="31"/>
      <c r="I185" s="31"/>
      <c r="J185" s="32"/>
      <c r="K185" s="30"/>
      <c r="L185" s="33"/>
    </row>
    <row r="186" ht="15">
      <c r="A186" s="26"/>
      <c r="B186" s="26"/>
      <c r="C186" s="27"/>
      <c r="D186" s="35" t="s">
        <v>34</v>
      </c>
      <c r="E186" s="36"/>
      <c r="F186" s="37">
        <f>SUM(F179:F185)</f>
        <v>775</v>
      </c>
      <c r="G186" s="38">
        <f>SUM(G179:G185)</f>
        <v>20.100000000000001</v>
      </c>
      <c r="H186" s="38">
        <f>SUM(H179:H185)</f>
        <v>19.699999999999999</v>
      </c>
      <c r="I186" s="38">
        <f>SUM(I179:I185)</f>
        <v>69.199999999999989</v>
      </c>
      <c r="J186" s="39">
        <f>SUM(J179:J185)</f>
        <v>564</v>
      </c>
      <c r="K186" s="37"/>
      <c r="L186" s="40">
        <v>102.23999999999999</v>
      </c>
    </row>
    <row r="187" ht="15.75" customHeight="1">
      <c r="A187" s="41">
        <f>A173</f>
        <v>3</v>
      </c>
      <c r="B187" s="41">
        <f>B173</f>
        <v>2</v>
      </c>
      <c r="C187" s="42" t="s">
        <v>48</v>
      </c>
      <c r="D187" s="43"/>
      <c r="E187" s="44"/>
      <c r="F187" s="45">
        <f>F178+F186</f>
        <v>1275</v>
      </c>
      <c r="G187" s="46">
        <f>G178+G186</f>
        <v>44.5</v>
      </c>
      <c r="H187" s="46">
        <f>H178+H186</f>
        <v>52.399999999999991</v>
      </c>
      <c r="I187" s="46">
        <f>I178+I186</f>
        <v>119.69999999999999</v>
      </c>
      <c r="J187" s="47">
        <f>J178+J186</f>
        <v>1158</v>
      </c>
      <c r="K187" s="45"/>
      <c r="L187" s="48">
        <f>L178+L186</f>
        <v>187.44</v>
      </c>
    </row>
    <row r="188" ht="15">
      <c r="A188" s="26">
        <v>3</v>
      </c>
      <c r="B188" s="26">
        <v>3</v>
      </c>
      <c r="C188" s="27" t="s">
        <v>25</v>
      </c>
      <c r="D188" s="28" t="s">
        <v>26</v>
      </c>
      <c r="E188" s="29" t="s">
        <v>123</v>
      </c>
      <c r="F188" s="30">
        <v>100</v>
      </c>
      <c r="G188" s="31">
        <v>14</v>
      </c>
      <c r="H188" s="31">
        <v>10.6</v>
      </c>
      <c r="I188" s="31">
        <v>4.2999999999999998</v>
      </c>
      <c r="J188" s="32">
        <v>169</v>
      </c>
      <c r="K188" s="30" t="s">
        <v>124</v>
      </c>
      <c r="L188" s="33"/>
    </row>
    <row r="189" ht="15">
      <c r="A189" s="26"/>
      <c r="B189" s="26"/>
      <c r="C189" s="27"/>
      <c r="D189" s="28" t="s">
        <v>40</v>
      </c>
      <c r="E189" s="29" t="s">
        <v>57</v>
      </c>
      <c r="F189" s="30">
        <v>150</v>
      </c>
      <c r="G189" s="31">
        <v>3.1000000000000001</v>
      </c>
      <c r="H189" s="31">
        <v>5.2000000000000002</v>
      </c>
      <c r="I189" s="31">
        <v>12.1</v>
      </c>
      <c r="J189" s="32">
        <v>108</v>
      </c>
      <c r="K189" s="30">
        <v>312</v>
      </c>
      <c r="L189" s="33"/>
    </row>
    <row r="190" ht="15">
      <c r="A190" s="26"/>
      <c r="B190" s="26"/>
      <c r="C190" s="27"/>
      <c r="D190" s="28" t="s">
        <v>28</v>
      </c>
      <c r="E190" s="29" t="s">
        <v>62</v>
      </c>
      <c r="F190" s="30">
        <v>200</v>
      </c>
      <c r="G190" s="31">
        <v>0.20000000000000001</v>
      </c>
      <c r="H190" s="31">
        <v>0.10000000000000001</v>
      </c>
      <c r="I190" s="31">
        <v>10.1</v>
      </c>
      <c r="J190" s="32">
        <v>41</v>
      </c>
      <c r="K190" s="30">
        <v>376</v>
      </c>
      <c r="L190" s="33"/>
    </row>
    <row r="191" ht="25.5">
      <c r="A191" s="26"/>
      <c r="B191" s="26"/>
      <c r="C191" s="27"/>
      <c r="D191" s="28" t="s">
        <v>30</v>
      </c>
      <c r="E191" s="34" t="s">
        <v>31</v>
      </c>
      <c r="F191" s="30">
        <v>40</v>
      </c>
      <c r="G191" s="31">
        <v>2.2000000000000002</v>
      </c>
      <c r="H191" s="31">
        <v>9.8000000000000007</v>
      </c>
      <c r="I191" s="31">
        <v>17.600000000000001</v>
      </c>
      <c r="J191" s="32">
        <v>168</v>
      </c>
      <c r="K191" s="30"/>
      <c r="L191" s="33"/>
    </row>
    <row r="192" ht="15">
      <c r="A192" s="26"/>
      <c r="B192" s="26"/>
      <c r="C192" s="27"/>
      <c r="D192" s="28" t="s">
        <v>42</v>
      </c>
      <c r="E192" s="29" t="s">
        <v>43</v>
      </c>
      <c r="F192" s="30">
        <v>130</v>
      </c>
      <c r="G192" s="31">
        <v>0.5</v>
      </c>
      <c r="H192" s="31">
        <v>0.5</v>
      </c>
      <c r="I192" s="31">
        <v>12.699999999999999</v>
      </c>
      <c r="J192" s="32">
        <v>58</v>
      </c>
      <c r="K192" s="30">
        <v>338</v>
      </c>
      <c r="L192" s="33"/>
    </row>
    <row r="193" ht="15">
      <c r="A193" s="26"/>
      <c r="B193" s="26"/>
      <c r="C193" s="27"/>
      <c r="D193" s="28"/>
      <c r="E193" s="29"/>
      <c r="F193" s="30"/>
      <c r="G193" s="31"/>
      <c r="H193" s="31"/>
      <c r="I193" s="31"/>
      <c r="J193" s="32"/>
      <c r="K193" s="30"/>
      <c r="L193" s="33"/>
    </row>
    <row r="194" ht="15">
      <c r="A194" s="26"/>
      <c r="B194" s="26"/>
      <c r="C194" s="27"/>
      <c r="D194" s="35" t="s">
        <v>34</v>
      </c>
      <c r="E194" s="36"/>
      <c r="F194" s="39">
        <f>SUM(F188:F192)</f>
        <v>620</v>
      </c>
      <c r="G194" s="39">
        <f t="shared" ref="G194:J194" si="2">SUM(G188:G192)</f>
        <v>20</v>
      </c>
      <c r="H194" s="39">
        <f t="shared" si="2"/>
        <v>26.200000000000003</v>
      </c>
      <c r="I194" s="39">
        <f t="shared" si="2"/>
        <v>56.799999999999997</v>
      </c>
      <c r="J194" s="39">
        <f t="shared" si="2"/>
        <v>544</v>
      </c>
      <c r="K194" s="37"/>
      <c r="L194" s="40">
        <v>85.200000000000003</v>
      </c>
    </row>
    <row r="195" ht="15">
      <c r="A195" s="26">
        <f>A188</f>
        <v>3</v>
      </c>
      <c r="B195" s="26">
        <f>B188</f>
        <v>3</v>
      </c>
      <c r="C195" s="27" t="s">
        <v>35</v>
      </c>
      <c r="D195" s="28" t="s">
        <v>36</v>
      </c>
      <c r="E195" s="29" t="s">
        <v>125</v>
      </c>
      <c r="F195" s="30">
        <v>260</v>
      </c>
      <c r="G195" s="31">
        <v>3.3999999999999999</v>
      </c>
      <c r="H195" s="31">
        <v>3.9500000000000002</v>
      </c>
      <c r="I195" s="31">
        <v>9.3000000000000007</v>
      </c>
      <c r="J195" s="32">
        <v>90</v>
      </c>
      <c r="K195" s="30">
        <v>99</v>
      </c>
      <c r="L195" s="33"/>
    </row>
    <row r="196" ht="15">
      <c r="A196" s="26"/>
      <c r="B196" s="26"/>
      <c r="C196" s="27"/>
      <c r="D196" s="28" t="s">
        <v>38</v>
      </c>
      <c r="E196" s="29" t="s">
        <v>64</v>
      </c>
      <c r="F196" s="30">
        <v>100</v>
      </c>
      <c r="G196" s="31">
        <v>13.800000000000001</v>
      </c>
      <c r="H196" s="31">
        <v>11.300000000000001</v>
      </c>
      <c r="I196" s="31">
        <v>10.1</v>
      </c>
      <c r="J196" s="32">
        <v>198</v>
      </c>
      <c r="K196" s="30">
        <v>271</v>
      </c>
      <c r="L196" s="33"/>
    </row>
    <row r="197" ht="15">
      <c r="A197" s="26"/>
      <c r="B197" s="26"/>
      <c r="C197" s="27"/>
      <c r="D197" s="28" t="s">
        <v>40</v>
      </c>
      <c r="E197" s="29" t="s">
        <v>97</v>
      </c>
      <c r="F197" s="30">
        <v>185</v>
      </c>
      <c r="G197" s="31">
        <v>5.7999999999999998</v>
      </c>
      <c r="H197" s="31">
        <v>50</v>
      </c>
      <c r="I197" s="31">
        <v>29.199999999999999</v>
      </c>
      <c r="J197" s="32">
        <v>187</v>
      </c>
      <c r="K197" s="30">
        <v>309</v>
      </c>
      <c r="L197" s="33"/>
    </row>
    <row r="198" ht="15">
      <c r="A198" s="26"/>
      <c r="B198" s="26"/>
      <c r="C198" s="27"/>
      <c r="D198" s="28" t="s">
        <v>44</v>
      </c>
      <c r="E198" s="29" t="s">
        <v>126</v>
      </c>
      <c r="F198" s="30">
        <v>200</v>
      </c>
      <c r="G198" s="31">
        <v>0.10000000000000001</v>
      </c>
      <c r="H198" s="31">
        <v>0.10000000000000001</v>
      </c>
      <c r="I198" s="31">
        <v>15.9</v>
      </c>
      <c r="J198" s="32">
        <v>65</v>
      </c>
      <c r="K198" s="30" t="s">
        <v>127</v>
      </c>
      <c r="L198" s="33"/>
    </row>
    <row r="199" ht="15">
      <c r="A199" s="26"/>
      <c r="B199" s="26"/>
      <c r="C199" s="27"/>
      <c r="D199" s="28" t="s">
        <v>30</v>
      </c>
      <c r="E199" s="29" t="s">
        <v>60</v>
      </c>
      <c r="F199" s="30">
        <v>25</v>
      </c>
      <c r="G199" s="31">
        <v>2</v>
      </c>
      <c r="H199" s="31">
        <v>0.5</v>
      </c>
      <c r="I199" s="31">
        <v>14.300000000000001</v>
      </c>
      <c r="J199" s="32">
        <v>70</v>
      </c>
      <c r="K199" s="30"/>
      <c r="L199" s="33"/>
    </row>
    <row r="200" ht="15">
      <c r="A200" s="26"/>
      <c r="B200" s="26"/>
      <c r="C200" s="27"/>
      <c r="D200" s="28" t="s">
        <v>46</v>
      </c>
      <c r="E200" s="29" t="s">
        <v>47</v>
      </c>
      <c r="F200" s="30">
        <v>25</v>
      </c>
      <c r="G200" s="31">
        <v>1.8</v>
      </c>
      <c r="H200" s="31">
        <v>0.29999999999999999</v>
      </c>
      <c r="I200" s="31">
        <v>10.800000000000001</v>
      </c>
      <c r="J200" s="32">
        <v>53</v>
      </c>
      <c r="K200" s="30"/>
      <c r="L200" s="33"/>
    </row>
    <row r="201" ht="15">
      <c r="A201" s="26"/>
      <c r="B201" s="26"/>
      <c r="C201" s="27"/>
      <c r="D201" s="49"/>
      <c r="E201" s="29"/>
      <c r="F201" s="30"/>
      <c r="G201" s="31"/>
      <c r="H201" s="31"/>
      <c r="I201" s="31"/>
      <c r="J201" s="32"/>
      <c r="K201" s="30"/>
      <c r="L201" s="33"/>
    </row>
    <row r="202" ht="15">
      <c r="A202" s="26"/>
      <c r="B202" s="26"/>
      <c r="C202" s="27"/>
      <c r="D202" s="49"/>
      <c r="E202" s="29"/>
      <c r="F202" s="30"/>
      <c r="G202" s="31"/>
      <c r="H202" s="31"/>
      <c r="I202" s="31"/>
      <c r="J202" s="32"/>
      <c r="K202" s="30"/>
      <c r="L202" s="33"/>
    </row>
    <row r="203" ht="15">
      <c r="A203" s="26"/>
      <c r="B203" s="26"/>
      <c r="C203" s="27"/>
      <c r="D203" s="35" t="s">
        <v>34</v>
      </c>
      <c r="E203" s="36"/>
      <c r="F203" s="37">
        <f>SUM(F195:F202)</f>
        <v>795</v>
      </c>
      <c r="G203" s="37">
        <f>SUM(G195:G202)</f>
        <v>26.900000000000002</v>
      </c>
      <c r="H203" s="37">
        <f>SUM(H195:H202)</f>
        <v>66.149999999999991</v>
      </c>
      <c r="I203" s="37">
        <f>SUM(I195:I202)</f>
        <v>89.599999999999994</v>
      </c>
      <c r="J203" s="37">
        <f>SUM(J195:J202)</f>
        <v>663</v>
      </c>
      <c r="K203" s="37"/>
      <c r="L203" s="40">
        <v>102.23999999999999</v>
      </c>
    </row>
    <row r="204" ht="15.75" customHeight="1">
      <c r="A204" s="41">
        <f>A188</f>
        <v>3</v>
      </c>
      <c r="B204" s="41">
        <f>B188</f>
        <v>3</v>
      </c>
      <c r="C204" s="42" t="s">
        <v>48</v>
      </c>
      <c r="D204" s="43"/>
      <c r="E204" s="44"/>
      <c r="F204" s="45">
        <f>F194+F203</f>
        <v>1415</v>
      </c>
      <c r="G204" s="46">
        <f>G194+G203</f>
        <v>46.900000000000006</v>
      </c>
      <c r="H204" s="46">
        <f>H194+H203</f>
        <v>92.349999999999994</v>
      </c>
      <c r="I204" s="46">
        <f>I194+I203</f>
        <v>146.39999999999998</v>
      </c>
      <c r="J204" s="47">
        <f>J194+J203</f>
        <v>1207</v>
      </c>
      <c r="K204" s="45"/>
      <c r="L204" s="48">
        <f>L194+L203</f>
        <v>187.44</v>
      </c>
    </row>
    <row r="205" ht="15">
      <c r="A205" s="26">
        <v>3</v>
      </c>
      <c r="B205" s="26">
        <v>4</v>
      </c>
      <c r="C205" s="27" t="s">
        <v>25</v>
      </c>
      <c r="D205" s="28" t="s">
        <v>26</v>
      </c>
      <c r="E205" s="29" t="s">
        <v>68</v>
      </c>
      <c r="F205" s="30">
        <v>45</v>
      </c>
      <c r="G205" s="31">
        <v>7.2000000000000002</v>
      </c>
      <c r="H205" s="31">
        <v>11</v>
      </c>
      <c r="I205" s="31">
        <v>11.5</v>
      </c>
      <c r="J205" s="32">
        <v>173</v>
      </c>
      <c r="K205" s="50" t="s">
        <v>69</v>
      </c>
      <c r="L205" s="33"/>
    </row>
    <row r="206" ht="15">
      <c r="A206" s="26"/>
      <c r="B206" s="26"/>
      <c r="C206" s="27"/>
      <c r="D206" s="28" t="s">
        <v>26</v>
      </c>
      <c r="E206" s="29" t="s">
        <v>88</v>
      </c>
      <c r="F206" s="30">
        <v>204</v>
      </c>
      <c r="G206" s="31">
        <v>6.4000000000000004</v>
      </c>
      <c r="H206" s="31">
        <v>6.7999999999999998</v>
      </c>
      <c r="I206" s="31">
        <v>28.300000000000001</v>
      </c>
      <c r="J206" s="32">
        <v>200</v>
      </c>
      <c r="K206" s="30">
        <v>182</v>
      </c>
      <c r="L206" s="33"/>
    </row>
    <row r="207" ht="15">
      <c r="A207" s="26"/>
      <c r="B207" s="26"/>
      <c r="C207" s="27"/>
      <c r="D207" s="28" t="s">
        <v>28</v>
      </c>
      <c r="E207" s="29" t="s">
        <v>50</v>
      </c>
      <c r="F207" s="30">
        <v>200</v>
      </c>
      <c r="G207" s="31">
        <v>2.2999999999999998</v>
      </c>
      <c r="H207" s="31">
        <v>1.3999999999999999</v>
      </c>
      <c r="I207" s="31">
        <v>22</v>
      </c>
      <c r="J207" s="32">
        <v>110</v>
      </c>
      <c r="K207" s="30" t="s">
        <v>51</v>
      </c>
      <c r="L207" s="33"/>
    </row>
    <row r="208" ht="15">
      <c r="A208" s="26"/>
      <c r="B208" s="26"/>
      <c r="C208" s="27"/>
      <c r="D208" s="28" t="s">
        <v>30</v>
      </c>
      <c r="E208" s="29" t="s">
        <v>60</v>
      </c>
      <c r="F208" s="30">
        <v>21</v>
      </c>
      <c r="G208" s="31">
        <v>1.7</v>
      </c>
      <c r="H208" s="31">
        <v>0.40000000000000002</v>
      </c>
      <c r="I208" s="31">
        <v>12</v>
      </c>
      <c r="J208" s="32">
        <v>59</v>
      </c>
      <c r="K208" s="30"/>
      <c r="L208" s="33"/>
    </row>
    <row r="209" ht="15">
      <c r="A209" s="26"/>
      <c r="B209" s="26"/>
      <c r="C209" s="27"/>
      <c r="D209" s="28" t="s">
        <v>32</v>
      </c>
      <c r="E209" s="29" t="s">
        <v>128</v>
      </c>
      <c r="F209" s="30">
        <v>100</v>
      </c>
      <c r="G209" s="31">
        <v>2.7999999999999998</v>
      </c>
      <c r="H209" s="31">
        <v>3.2000000000000002</v>
      </c>
      <c r="I209" s="31">
        <v>8</v>
      </c>
      <c r="J209" s="32">
        <v>75</v>
      </c>
      <c r="K209" s="30"/>
      <c r="L209" s="33"/>
    </row>
    <row r="210" ht="15">
      <c r="A210" s="26"/>
      <c r="B210" s="26"/>
      <c r="C210" s="27"/>
      <c r="D210" s="28" t="s">
        <v>42</v>
      </c>
      <c r="E210" s="29" t="s">
        <v>43</v>
      </c>
      <c r="F210" s="30">
        <v>130</v>
      </c>
      <c r="G210" s="31">
        <v>0.5</v>
      </c>
      <c r="H210" s="31">
        <v>0.5</v>
      </c>
      <c r="I210" s="31">
        <v>12.699999999999999</v>
      </c>
      <c r="J210" s="32">
        <v>58</v>
      </c>
      <c r="K210" s="30">
        <v>338</v>
      </c>
      <c r="L210" s="33"/>
    </row>
    <row r="211" ht="15">
      <c r="A211" s="26"/>
      <c r="B211" s="26"/>
      <c r="C211" s="27"/>
      <c r="D211" s="28"/>
      <c r="E211" s="29"/>
      <c r="F211" s="30"/>
      <c r="G211" s="31"/>
      <c r="H211" s="31"/>
      <c r="I211" s="31"/>
      <c r="J211" s="32"/>
      <c r="K211" s="30"/>
      <c r="L211" s="33"/>
    </row>
    <row r="212" ht="15">
      <c r="A212" s="26"/>
      <c r="B212" s="26"/>
      <c r="C212" s="27"/>
      <c r="D212" s="35" t="s">
        <v>34</v>
      </c>
      <c r="E212" s="36"/>
      <c r="F212" s="37">
        <f>SUM(F205:F210)</f>
        <v>700</v>
      </c>
      <c r="G212" s="38">
        <f>SUM(G205:G210)</f>
        <v>20.900000000000002</v>
      </c>
      <c r="H212" s="38">
        <f>SUM(H205:H210)</f>
        <v>23.299999999999997</v>
      </c>
      <c r="I212" s="38">
        <f>SUM(I205:I210)</f>
        <v>94.5</v>
      </c>
      <c r="J212" s="39">
        <f>SUM(J205:J210)</f>
        <v>675</v>
      </c>
      <c r="K212" s="37"/>
      <c r="L212" s="40">
        <v>85.200000000000003</v>
      </c>
    </row>
    <row r="213" ht="15">
      <c r="A213" s="26">
        <f>A205</f>
        <v>3</v>
      </c>
      <c r="B213" s="26">
        <f>B205</f>
        <v>4</v>
      </c>
      <c r="C213" s="27" t="s">
        <v>35</v>
      </c>
      <c r="D213" s="28" t="s">
        <v>36</v>
      </c>
      <c r="E213" s="29" t="s">
        <v>63</v>
      </c>
      <c r="F213" s="30">
        <v>260</v>
      </c>
      <c r="G213" s="31">
        <v>8.8000000000000007</v>
      </c>
      <c r="H213" s="31">
        <v>4.0999999999999996</v>
      </c>
      <c r="I213" s="31">
        <v>14.5</v>
      </c>
      <c r="J213" s="32">
        <v>127</v>
      </c>
      <c r="K213" s="30">
        <v>102</v>
      </c>
      <c r="L213" s="33"/>
    </row>
    <row r="214" ht="15">
      <c r="A214" s="26"/>
      <c r="B214" s="26"/>
      <c r="C214" s="27"/>
      <c r="D214" s="28" t="s">
        <v>38</v>
      </c>
      <c r="E214" s="29" t="s">
        <v>129</v>
      </c>
      <c r="F214" s="30">
        <v>200</v>
      </c>
      <c r="G214" s="31">
        <v>14.300000000000001</v>
      </c>
      <c r="H214" s="31">
        <v>10.9</v>
      </c>
      <c r="I214" s="31">
        <v>16</v>
      </c>
      <c r="J214" s="32">
        <v>220</v>
      </c>
      <c r="K214" s="30" t="s">
        <v>130</v>
      </c>
      <c r="L214" s="33"/>
    </row>
    <row r="215" ht="15">
      <c r="A215" s="26"/>
      <c r="B215" s="26"/>
      <c r="C215" s="27"/>
      <c r="D215" s="28" t="s">
        <v>131</v>
      </c>
      <c r="E215" s="29" t="s">
        <v>132</v>
      </c>
      <c r="F215" s="30">
        <v>30</v>
      </c>
      <c r="G215" s="31">
        <v>1.0800000000000001</v>
      </c>
      <c r="H215" s="31">
        <v>9.4000000000000004</v>
      </c>
      <c r="I215" s="31">
        <v>17.300000000000001</v>
      </c>
      <c r="J215" s="32">
        <v>158</v>
      </c>
      <c r="K215" s="30"/>
      <c r="L215" s="33"/>
    </row>
    <row r="216" ht="15">
      <c r="A216" s="26"/>
      <c r="B216" s="26"/>
      <c r="C216" s="27"/>
      <c r="D216" s="28" t="s">
        <v>44</v>
      </c>
      <c r="E216" s="29" t="s">
        <v>87</v>
      </c>
      <c r="F216" s="30">
        <v>200</v>
      </c>
      <c r="G216" s="31">
        <v>0.20000000000000001</v>
      </c>
      <c r="H216" s="31">
        <v>0.10000000000000001</v>
      </c>
      <c r="I216" s="31">
        <v>14</v>
      </c>
      <c r="J216" s="32">
        <v>58</v>
      </c>
      <c r="K216" s="30">
        <v>342</v>
      </c>
      <c r="L216" s="33"/>
    </row>
    <row r="217" ht="15">
      <c r="A217" s="26"/>
      <c r="B217" s="26"/>
      <c r="C217" s="27"/>
      <c r="D217" s="28" t="s">
        <v>46</v>
      </c>
      <c r="E217" s="29" t="s">
        <v>47</v>
      </c>
      <c r="F217" s="30">
        <v>25</v>
      </c>
      <c r="G217" s="31">
        <v>1.8</v>
      </c>
      <c r="H217" s="31">
        <v>0.29999999999999999</v>
      </c>
      <c r="I217" s="31">
        <v>10.800000000000001</v>
      </c>
      <c r="J217" s="32">
        <v>53</v>
      </c>
      <c r="K217" s="30"/>
      <c r="L217" s="33"/>
    </row>
    <row r="218" ht="15">
      <c r="A218" s="26"/>
      <c r="B218" s="26"/>
      <c r="C218" s="27"/>
      <c r="D218" s="28" t="s">
        <v>30</v>
      </c>
      <c r="E218" s="29" t="s">
        <v>60</v>
      </c>
      <c r="F218" s="30">
        <v>39</v>
      </c>
      <c r="G218" s="31">
        <v>3.2000000000000002</v>
      </c>
      <c r="H218" s="31">
        <v>0.78000000000000003</v>
      </c>
      <c r="I218" s="31">
        <v>22.899999999999999</v>
      </c>
      <c r="J218" s="32">
        <v>112</v>
      </c>
      <c r="K218" s="30"/>
      <c r="L218" s="33"/>
    </row>
    <row r="219" ht="15">
      <c r="A219" s="26"/>
      <c r="B219" s="26"/>
      <c r="C219" s="27"/>
      <c r="D219" s="28"/>
      <c r="E219" s="29"/>
      <c r="F219" s="30"/>
      <c r="G219" s="31"/>
      <c r="H219" s="31"/>
      <c r="I219" s="31"/>
      <c r="J219" s="32"/>
      <c r="K219" s="30"/>
      <c r="L219" s="33"/>
    </row>
    <row r="220" ht="15">
      <c r="A220" s="26"/>
      <c r="B220" s="26"/>
      <c r="C220" s="27"/>
      <c r="D220" s="35" t="s">
        <v>34</v>
      </c>
      <c r="E220" s="36"/>
      <c r="F220" s="37">
        <f>SUM(F213:F218)</f>
        <v>754</v>
      </c>
      <c r="G220" s="38">
        <f>SUM(G213:G218)</f>
        <v>29.379999999999999</v>
      </c>
      <c r="H220" s="38">
        <f>SUM(H213:H218)</f>
        <v>25.580000000000002</v>
      </c>
      <c r="I220" s="38">
        <f>SUM(I213:I218)</f>
        <v>95.5</v>
      </c>
      <c r="J220" s="39">
        <f>SUM(J213:J218)</f>
        <v>728</v>
      </c>
      <c r="K220" s="37"/>
      <c r="L220" s="40">
        <v>102.23999999999999</v>
      </c>
    </row>
    <row r="221" ht="15.75" customHeight="1">
      <c r="A221" s="41">
        <f>A205</f>
        <v>3</v>
      </c>
      <c r="B221" s="41">
        <f>B205</f>
        <v>4</v>
      </c>
      <c r="C221" s="42" t="s">
        <v>48</v>
      </c>
      <c r="D221" s="43"/>
      <c r="E221" s="44"/>
      <c r="F221" s="45">
        <f>F212+F220</f>
        <v>1454</v>
      </c>
      <c r="G221" s="46">
        <f>G212+G220</f>
        <v>50.280000000000001</v>
      </c>
      <c r="H221" s="46">
        <f>H212+H220</f>
        <v>48.879999999999995</v>
      </c>
      <c r="I221" s="46">
        <f>I212+I220</f>
        <v>190</v>
      </c>
      <c r="J221" s="47">
        <f>J212+J220</f>
        <v>1403</v>
      </c>
      <c r="K221" s="45"/>
      <c r="L221" s="48">
        <f>L212+L220</f>
        <v>187.44</v>
      </c>
    </row>
    <row r="222" ht="15">
      <c r="A222" s="26">
        <v>3</v>
      </c>
      <c r="B222" s="26">
        <v>5</v>
      </c>
      <c r="C222" s="27" t="s">
        <v>25</v>
      </c>
      <c r="D222" s="28" t="s">
        <v>26</v>
      </c>
      <c r="E222" s="29" t="s">
        <v>133</v>
      </c>
      <c r="F222" s="30">
        <v>90</v>
      </c>
      <c r="G222" s="31">
        <v>15</v>
      </c>
      <c r="H222" s="31">
        <v>12.199999999999999</v>
      </c>
      <c r="I222" s="31">
        <v>11.9</v>
      </c>
      <c r="J222" s="32">
        <v>219</v>
      </c>
      <c r="K222" s="30" t="s">
        <v>134</v>
      </c>
      <c r="L222" s="33"/>
    </row>
    <row r="223" ht="15">
      <c r="A223" s="26"/>
      <c r="B223" s="26"/>
      <c r="C223" s="27"/>
      <c r="D223" s="28" t="s">
        <v>40</v>
      </c>
      <c r="E223" s="29" t="s">
        <v>135</v>
      </c>
      <c r="F223" s="30">
        <v>180</v>
      </c>
      <c r="G223" s="31">
        <v>8.8000000000000007</v>
      </c>
      <c r="H223" s="31">
        <v>7.4000000000000004</v>
      </c>
      <c r="I223" s="31">
        <v>37.700000000000003</v>
      </c>
      <c r="J223" s="32">
        <v>252</v>
      </c>
      <c r="K223" s="30">
        <v>302</v>
      </c>
      <c r="L223" s="33"/>
    </row>
    <row r="224" ht="15">
      <c r="A224" s="26"/>
      <c r="B224" s="26"/>
      <c r="C224" s="27"/>
      <c r="D224" s="28" t="s">
        <v>28</v>
      </c>
      <c r="E224" s="29" t="s">
        <v>62</v>
      </c>
      <c r="F224" s="30">
        <v>200</v>
      </c>
      <c r="G224" s="31">
        <v>0.20000000000000001</v>
      </c>
      <c r="H224" s="31">
        <v>0.10000000000000001</v>
      </c>
      <c r="I224" s="31">
        <v>10.1</v>
      </c>
      <c r="J224" s="32">
        <v>41</v>
      </c>
      <c r="K224" s="30">
        <v>376</v>
      </c>
      <c r="L224" s="33"/>
    </row>
    <row r="225" ht="15">
      <c r="A225" s="26"/>
      <c r="B225" s="26"/>
      <c r="C225" s="27"/>
      <c r="D225" s="28" t="s">
        <v>30</v>
      </c>
      <c r="E225" s="29" t="s">
        <v>60</v>
      </c>
      <c r="F225" s="30">
        <v>25</v>
      </c>
      <c r="G225" s="31">
        <v>2</v>
      </c>
      <c r="H225" s="31">
        <v>0.5</v>
      </c>
      <c r="I225" s="31">
        <v>14.300000000000001</v>
      </c>
      <c r="J225" s="32">
        <v>70</v>
      </c>
      <c r="K225" s="30"/>
      <c r="L225" s="33"/>
    </row>
    <row r="226" ht="15">
      <c r="A226" s="26"/>
      <c r="B226" s="26"/>
      <c r="C226" s="27"/>
      <c r="D226" s="28" t="s">
        <v>42</v>
      </c>
      <c r="E226" s="29" t="s">
        <v>43</v>
      </c>
      <c r="F226" s="30">
        <v>200</v>
      </c>
      <c r="G226" s="31">
        <v>1.8</v>
      </c>
      <c r="H226" s="31">
        <v>0.40000000000000002</v>
      </c>
      <c r="I226" s="31">
        <v>16.199999999999999</v>
      </c>
      <c r="J226" s="32">
        <v>76</v>
      </c>
      <c r="K226" s="30">
        <v>338</v>
      </c>
      <c r="L226" s="33"/>
    </row>
    <row r="227" ht="15">
      <c r="A227" s="26"/>
      <c r="B227" s="26"/>
      <c r="C227" s="27"/>
      <c r="D227" s="28"/>
      <c r="E227" s="29"/>
      <c r="F227" s="30"/>
      <c r="G227" s="31"/>
      <c r="H227" s="31"/>
      <c r="I227" s="31"/>
      <c r="J227" s="32"/>
      <c r="K227" s="30"/>
      <c r="L227" s="33"/>
    </row>
    <row r="228" ht="15">
      <c r="A228" s="26"/>
      <c r="B228" s="26"/>
      <c r="C228" s="27"/>
      <c r="D228" s="35" t="s">
        <v>34</v>
      </c>
      <c r="E228" s="36"/>
      <c r="F228" s="37">
        <f>SUM(F222:F226)</f>
        <v>695</v>
      </c>
      <c r="G228" s="38">
        <f>SUM(G222:G226)</f>
        <v>27.800000000000001</v>
      </c>
      <c r="H228" s="38">
        <f>SUM(H222:H226)</f>
        <v>20.600000000000001</v>
      </c>
      <c r="I228" s="38">
        <f>SUM(I222:I226)</f>
        <v>90.200000000000003</v>
      </c>
      <c r="J228" s="39">
        <f>SUM(J222:J226)</f>
        <v>658</v>
      </c>
      <c r="K228" s="37"/>
      <c r="L228" s="40">
        <v>85.200000000000003</v>
      </c>
    </row>
    <row r="229" ht="15">
      <c r="A229" s="26">
        <f>A222</f>
        <v>3</v>
      </c>
      <c r="B229" s="26">
        <f>B222</f>
        <v>5</v>
      </c>
      <c r="C229" s="27" t="s">
        <v>35</v>
      </c>
      <c r="D229" s="28" t="s">
        <v>36</v>
      </c>
      <c r="E229" s="29" t="s">
        <v>136</v>
      </c>
      <c r="F229" s="30">
        <v>255</v>
      </c>
      <c r="G229" s="31">
        <v>6.7999999999999998</v>
      </c>
      <c r="H229" s="31">
        <v>6.2000000000000002</v>
      </c>
      <c r="I229" s="31">
        <v>7</v>
      </c>
      <c r="J229" s="32">
        <v>112</v>
      </c>
      <c r="K229" s="30" t="s">
        <v>137</v>
      </c>
      <c r="L229" s="33"/>
    </row>
    <row r="230" ht="15">
      <c r="A230" s="26"/>
      <c r="B230" s="26"/>
      <c r="C230" s="27"/>
      <c r="D230" s="28" t="s">
        <v>38</v>
      </c>
      <c r="E230" s="29" t="s">
        <v>138</v>
      </c>
      <c r="F230" s="30">
        <v>200</v>
      </c>
      <c r="G230" s="31">
        <v>14.6</v>
      </c>
      <c r="H230" s="31">
        <v>12.199999999999999</v>
      </c>
      <c r="I230" s="31">
        <v>21</v>
      </c>
      <c r="J230" s="32">
        <v>252</v>
      </c>
      <c r="K230" s="30">
        <v>284</v>
      </c>
      <c r="L230" s="33"/>
    </row>
    <row r="231" ht="15">
      <c r="A231" s="26"/>
      <c r="B231" s="26"/>
      <c r="C231" s="27"/>
      <c r="D231" s="28" t="s">
        <v>44</v>
      </c>
      <c r="E231" s="29" t="s">
        <v>45</v>
      </c>
      <c r="F231" s="30">
        <v>200</v>
      </c>
      <c r="G231" s="31">
        <v>1</v>
      </c>
      <c r="H231" s="31">
        <v>0</v>
      </c>
      <c r="I231" s="31">
        <v>13.199999999999999</v>
      </c>
      <c r="J231" s="32">
        <v>86</v>
      </c>
      <c r="K231" s="30">
        <v>348</v>
      </c>
      <c r="L231" s="33"/>
    </row>
    <row r="232" ht="15">
      <c r="A232" s="26"/>
      <c r="B232" s="26"/>
      <c r="C232" s="27"/>
      <c r="D232" s="28" t="s">
        <v>30</v>
      </c>
      <c r="E232" s="29" t="s">
        <v>60</v>
      </c>
      <c r="F232" s="30">
        <v>40</v>
      </c>
      <c r="G232" s="31">
        <v>3.2000000000000002</v>
      </c>
      <c r="H232" s="31">
        <v>0.80000000000000004</v>
      </c>
      <c r="I232" s="31">
        <v>22.899999999999999</v>
      </c>
      <c r="J232" s="32">
        <v>112</v>
      </c>
      <c r="K232" s="30"/>
      <c r="L232" s="33"/>
    </row>
    <row r="233" ht="12.75" customHeight="1">
      <c r="A233" s="26"/>
      <c r="B233" s="26"/>
      <c r="C233" s="27"/>
      <c r="D233" s="28" t="s">
        <v>46</v>
      </c>
      <c r="E233" s="29" t="s">
        <v>47</v>
      </c>
      <c r="F233" s="30">
        <v>25</v>
      </c>
      <c r="G233" s="31">
        <v>1.8</v>
      </c>
      <c r="H233" s="31">
        <v>0.29999999999999999</v>
      </c>
      <c r="I233" s="31">
        <v>10.800000000000001</v>
      </c>
      <c r="J233" s="32">
        <v>53</v>
      </c>
      <c r="K233" s="30"/>
      <c r="L233" s="33"/>
    </row>
    <row r="234" ht="15">
      <c r="A234" s="26"/>
      <c r="B234" s="26"/>
      <c r="C234" s="27"/>
      <c r="D234" s="49"/>
      <c r="E234" s="29"/>
      <c r="F234" s="30"/>
      <c r="G234" s="31"/>
      <c r="H234" s="31"/>
      <c r="I234" s="31"/>
      <c r="J234" s="32"/>
      <c r="K234" s="30"/>
      <c r="L234" s="33"/>
    </row>
    <row r="235" ht="15">
      <c r="A235" s="26"/>
      <c r="B235" s="26"/>
      <c r="C235" s="27"/>
      <c r="D235" s="49"/>
      <c r="E235" s="29"/>
      <c r="F235" s="30"/>
      <c r="G235" s="31"/>
      <c r="H235" s="31"/>
      <c r="I235" s="31"/>
      <c r="J235" s="32"/>
      <c r="K235" s="30"/>
      <c r="L235" s="33"/>
    </row>
    <row r="236" ht="15">
      <c r="A236" s="26"/>
      <c r="B236" s="26"/>
      <c r="C236" s="27"/>
      <c r="D236" s="35" t="s">
        <v>34</v>
      </c>
      <c r="E236" s="36"/>
      <c r="F236" s="37">
        <f>SUM(F229:F235)</f>
        <v>720</v>
      </c>
      <c r="G236" s="38">
        <f>SUM(G229:G235)</f>
        <v>27.399999999999999</v>
      </c>
      <c r="H236" s="38">
        <f>SUM(H229:H235)</f>
        <v>19.5</v>
      </c>
      <c r="I236" s="38">
        <f>SUM(I229:I235)</f>
        <v>74.899999999999991</v>
      </c>
      <c r="J236" s="39">
        <f>SUM(J229:J235)</f>
        <v>615</v>
      </c>
      <c r="K236" s="37"/>
      <c r="L236" s="40">
        <v>102.23999999999999</v>
      </c>
    </row>
    <row r="237" ht="15.75" customHeight="1">
      <c r="A237" s="41">
        <f>A222</f>
        <v>3</v>
      </c>
      <c r="B237" s="41">
        <f>B222</f>
        <v>5</v>
      </c>
      <c r="C237" s="42" t="s">
        <v>48</v>
      </c>
      <c r="D237" s="43"/>
      <c r="E237" s="44"/>
      <c r="F237" s="45">
        <f>F228+F236</f>
        <v>1415</v>
      </c>
      <c r="G237" s="46">
        <f>G228+G236</f>
        <v>55.200000000000003</v>
      </c>
      <c r="H237" s="46">
        <f>H228+H236</f>
        <v>40.100000000000001</v>
      </c>
      <c r="I237" s="46">
        <f>I228+I236</f>
        <v>165.09999999999999</v>
      </c>
      <c r="J237" s="47">
        <f>J228+J236</f>
        <v>1273</v>
      </c>
      <c r="K237" s="45"/>
      <c r="L237" s="48">
        <f>L228+L236</f>
        <v>187.44</v>
      </c>
    </row>
    <row r="238" ht="15">
      <c r="A238" s="26">
        <v>4</v>
      </c>
      <c r="B238" s="26">
        <v>1</v>
      </c>
      <c r="C238" s="27" t="s">
        <v>25</v>
      </c>
      <c r="D238" s="28" t="s">
        <v>26</v>
      </c>
      <c r="E238" s="29" t="s">
        <v>68</v>
      </c>
      <c r="F238" s="30">
        <v>45</v>
      </c>
      <c r="G238" s="31">
        <v>7.2000000000000002</v>
      </c>
      <c r="H238" s="31">
        <v>11</v>
      </c>
      <c r="I238" s="31">
        <v>11.5</v>
      </c>
      <c r="J238" s="32">
        <v>173</v>
      </c>
      <c r="K238" s="50" t="s">
        <v>69</v>
      </c>
      <c r="L238" s="33"/>
    </row>
    <row r="239" ht="15">
      <c r="A239" s="26"/>
      <c r="B239" s="26"/>
      <c r="C239" s="27"/>
      <c r="D239" s="28" t="s">
        <v>26</v>
      </c>
      <c r="E239" s="29" t="s">
        <v>105</v>
      </c>
      <c r="F239" s="30">
        <v>204</v>
      </c>
      <c r="G239" s="31">
        <v>5.2999999999999998</v>
      </c>
      <c r="H239" s="31">
        <v>5.7000000000000002</v>
      </c>
      <c r="I239" s="31">
        <v>30</v>
      </c>
      <c r="J239" s="32">
        <v>198</v>
      </c>
      <c r="K239" s="30">
        <v>182</v>
      </c>
      <c r="L239" s="33"/>
    </row>
    <row r="240" ht="15">
      <c r="A240" s="26"/>
      <c r="B240" s="26"/>
      <c r="C240" s="27"/>
      <c r="D240" s="28" t="s">
        <v>28</v>
      </c>
      <c r="E240" s="29" t="s">
        <v>72</v>
      </c>
      <c r="F240" s="30">
        <v>200</v>
      </c>
      <c r="G240" s="31">
        <v>3.8999999999999999</v>
      </c>
      <c r="H240" s="31">
        <v>3.1000000000000001</v>
      </c>
      <c r="I240" s="31">
        <v>21.100000000000001</v>
      </c>
      <c r="J240" s="32">
        <v>128</v>
      </c>
      <c r="K240" s="30">
        <v>382</v>
      </c>
      <c r="L240" s="33"/>
    </row>
    <row r="241" ht="15">
      <c r="A241" s="26"/>
      <c r="B241" s="26"/>
      <c r="C241" s="27"/>
      <c r="D241" s="28" t="s">
        <v>30</v>
      </c>
      <c r="E241" s="29" t="s">
        <v>60</v>
      </c>
      <c r="F241" s="30">
        <v>23</v>
      </c>
      <c r="G241" s="31">
        <v>1.8</v>
      </c>
      <c r="H241" s="31">
        <v>0.5</v>
      </c>
      <c r="I241" s="31">
        <v>13.199999999999999</v>
      </c>
      <c r="J241" s="32">
        <v>64</v>
      </c>
      <c r="K241" s="30"/>
      <c r="L241" s="33"/>
    </row>
    <row r="242" ht="15">
      <c r="A242" s="26"/>
      <c r="B242" s="26"/>
      <c r="C242" s="27"/>
      <c r="D242" s="28" t="s">
        <v>42</v>
      </c>
      <c r="E242" s="29" t="s">
        <v>43</v>
      </c>
      <c r="F242" s="30">
        <v>200</v>
      </c>
      <c r="G242" s="31">
        <v>0.80000000000000004</v>
      </c>
      <c r="H242" s="31">
        <v>0.60000000000000009</v>
      </c>
      <c r="I242" s="31">
        <v>20.600000000000001</v>
      </c>
      <c r="J242" s="32">
        <v>92</v>
      </c>
      <c r="K242" s="30">
        <v>338</v>
      </c>
      <c r="L242" s="33"/>
    </row>
    <row r="243" ht="15">
      <c r="A243" s="26"/>
      <c r="B243" s="26"/>
      <c r="C243" s="27"/>
      <c r="D243" s="28"/>
      <c r="E243" s="29"/>
      <c r="F243" s="30"/>
      <c r="G243" s="31"/>
      <c r="H243" s="31"/>
      <c r="I243" s="31"/>
      <c r="J243" s="32"/>
      <c r="K243" s="30"/>
      <c r="L243" s="33"/>
    </row>
    <row r="244" ht="15">
      <c r="A244" s="26"/>
      <c r="B244" s="26"/>
      <c r="C244" s="27"/>
      <c r="D244" s="35" t="s">
        <v>34</v>
      </c>
      <c r="E244" s="36"/>
      <c r="F244" s="37">
        <f>SUM(F238:F242)</f>
        <v>672</v>
      </c>
      <c r="G244" s="38">
        <f>SUM(G238:G242)</f>
        <v>19</v>
      </c>
      <c r="H244" s="38">
        <f>SUM(H238:H242)</f>
        <v>20.900000000000002</v>
      </c>
      <c r="I244" s="38">
        <f>SUM(I238:I242)</f>
        <v>96.400000000000006</v>
      </c>
      <c r="J244" s="39">
        <f>SUM(J238:J242)</f>
        <v>655</v>
      </c>
      <c r="K244" s="37"/>
      <c r="L244" s="40">
        <v>85.200000000000003</v>
      </c>
    </row>
    <row r="245" ht="15">
      <c r="A245" s="26">
        <f>A238</f>
        <v>4</v>
      </c>
      <c r="B245" s="26">
        <f>B238</f>
        <v>1</v>
      </c>
      <c r="C245" s="27" t="s">
        <v>35</v>
      </c>
      <c r="D245" s="28" t="s">
        <v>81</v>
      </c>
      <c r="E245" s="29" t="s">
        <v>90</v>
      </c>
      <c r="F245" s="30">
        <v>70</v>
      </c>
      <c r="G245" s="31">
        <v>0.59999999999999998</v>
      </c>
      <c r="H245" s="31">
        <v>0.10000000000000001</v>
      </c>
      <c r="I245" s="31">
        <v>1.8</v>
      </c>
      <c r="J245" s="32">
        <v>10</v>
      </c>
      <c r="K245" s="30">
        <v>376</v>
      </c>
      <c r="L245" s="33"/>
    </row>
    <row r="246" ht="25.5">
      <c r="A246" s="26"/>
      <c r="B246" s="26"/>
      <c r="C246" s="27"/>
      <c r="D246" s="28" t="s">
        <v>36</v>
      </c>
      <c r="E246" s="29" t="s">
        <v>106</v>
      </c>
      <c r="F246" s="30">
        <v>265</v>
      </c>
      <c r="G246" s="31">
        <v>5.5</v>
      </c>
      <c r="H246" s="31">
        <v>4.7000000000000002</v>
      </c>
      <c r="I246" s="31">
        <v>16.600000000000001</v>
      </c>
      <c r="J246" s="32">
        <v>127</v>
      </c>
      <c r="K246" s="30">
        <v>96</v>
      </c>
      <c r="L246" s="33"/>
    </row>
    <row r="247" ht="15">
      <c r="A247" s="26"/>
      <c r="B247" s="26"/>
      <c r="C247" s="27"/>
      <c r="D247" s="28" t="s">
        <v>38</v>
      </c>
      <c r="E247" s="29" t="s">
        <v>139</v>
      </c>
      <c r="F247" s="30">
        <v>200</v>
      </c>
      <c r="G247" s="31">
        <v>11.300000000000001</v>
      </c>
      <c r="H247" s="31">
        <v>10.800000000000001</v>
      </c>
      <c r="I247" s="31">
        <v>16.899999999999999</v>
      </c>
      <c r="J247" s="32">
        <v>211</v>
      </c>
      <c r="K247" s="30" t="s">
        <v>140</v>
      </c>
      <c r="L247" s="33"/>
    </row>
    <row r="248" ht="15">
      <c r="A248" s="26"/>
      <c r="B248" s="26"/>
      <c r="C248" s="27"/>
      <c r="D248" s="28" t="s">
        <v>28</v>
      </c>
      <c r="E248" s="29" t="s">
        <v>62</v>
      </c>
      <c r="F248" s="30">
        <v>200</v>
      </c>
      <c r="G248" s="31">
        <v>0.20000000000000001</v>
      </c>
      <c r="H248" s="31">
        <v>0.10000000000000001</v>
      </c>
      <c r="I248" s="31">
        <v>10.1</v>
      </c>
      <c r="J248" s="32">
        <v>41</v>
      </c>
      <c r="K248" s="30"/>
      <c r="L248" s="33"/>
    </row>
    <row r="249" ht="15">
      <c r="A249" s="26"/>
      <c r="B249" s="26"/>
      <c r="C249" s="27"/>
      <c r="D249" s="28" t="s">
        <v>46</v>
      </c>
      <c r="E249" s="29" t="s">
        <v>47</v>
      </c>
      <c r="F249" s="30">
        <v>25</v>
      </c>
      <c r="G249" s="31">
        <v>1.8</v>
      </c>
      <c r="H249" s="31">
        <v>0.29999999999999999</v>
      </c>
      <c r="I249" s="31">
        <v>10.800000000000001</v>
      </c>
      <c r="J249" s="32">
        <v>53</v>
      </c>
      <c r="K249" s="30"/>
      <c r="L249" s="33"/>
    </row>
    <row r="250" ht="15">
      <c r="A250" s="26"/>
      <c r="B250" s="26"/>
      <c r="C250" s="27"/>
      <c r="D250" s="28" t="s">
        <v>30</v>
      </c>
      <c r="E250" s="29" t="s">
        <v>60</v>
      </c>
      <c r="F250" s="30">
        <v>25</v>
      </c>
      <c r="G250" s="31">
        <v>2</v>
      </c>
      <c r="H250" s="31">
        <v>0.5</v>
      </c>
      <c r="I250" s="31">
        <v>14.300000000000001</v>
      </c>
      <c r="J250" s="32">
        <v>70</v>
      </c>
      <c r="K250" s="30"/>
      <c r="L250" s="33"/>
    </row>
    <row r="251" ht="15">
      <c r="A251" s="26"/>
      <c r="B251" s="26"/>
      <c r="C251" s="27"/>
      <c r="D251" s="49"/>
      <c r="E251" s="29"/>
      <c r="F251" s="30"/>
      <c r="G251" s="31"/>
      <c r="H251" s="31"/>
      <c r="I251" s="31"/>
      <c r="J251" s="32"/>
      <c r="K251" s="30"/>
      <c r="L251" s="33"/>
    </row>
    <row r="252" ht="15">
      <c r="A252" s="26"/>
      <c r="B252" s="26"/>
      <c r="C252" s="27"/>
      <c r="D252" s="35" t="s">
        <v>34</v>
      </c>
      <c r="E252" s="36"/>
      <c r="F252" s="37">
        <f>SUM(F245:F251)</f>
        <v>785</v>
      </c>
      <c r="G252" s="38">
        <f>SUM(G245:G251)</f>
        <v>21.399999999999999</v>
      </c>
      <c r="H252" s="38">
        <f>SUM(H245:H251)</f>
        <v>16.5</v>
      </c>
      <c r="I252" s="38">
        <f>SUM(I245:I251)</f>
        <v>70.5</v>
      </c>
      <c r="J252" s="39">
        <f>SUM(J245:J251)</f>
        <v>512</v>
      </c>
      <c r="K252" s="37"/>
      <c r="L252" s="40">
        <v>102.23999999999999</v>
      </c>
    </row>
    <row r="253" ht="15">
      <c r="A253" s="41">
        <f>A238</f>
        <v>4</v>
      </c>
      <c r="B253" s="41">
        <f>B238</f>
        <v>1</v>
      </c>
      <c r="C253" s="42" t="s">
        <v>48</v>
      </c>
      <c r="D253" s="43"/>
      <c r="E253" s="44"/>
      <c r="F253" s="45">
        <f>F244+F252</f>
        <v>1457</v>
      </c>
      <c r="G253" s="46">
        <f>G244+G252</f>
        <v>40.399999999999999</v>
      </c>
      <c r="H253" s="46">
        <f>H244+H252</f>
        <v>37.400000000000006</v>
      </c>
      <c r="I253" s="46">
        <f>I244+I252</f>
        <v>166.90000000000001</v>
      </c>
      <c r="J253" s="47">
        <f>J244+J252</f>
        <v>1167</v>
      </c>
      <c r="K253" s="45"/>
      <c r="L253" s="48">
        <f>L244+L252</f>
        <v>187.44</v>
      </c>
    </row>
    <row r="254" ht="15">
      <c r="A254" s="26">
        <v>4</v>
      </c>
      <c r="B254" s="26">
        <v>2</v>
      </c>
      <c r="C254" s="27" t="s">
        <v>25</v>
      </c>
      <c r="D254" s="28" t="s">
        <v>26</v>
      </c>
      <c r="E254" s="29" t="s">
        <v>95</v>
      </c>
      <c r="F254" s="30">
        <v>185</v>
      </c>
      <c r="G254" s="31">
        <v>26.100000000000001</v>
      </c>
      <c r="H254" s="31">
        <v>20.600000000000001</v>
      </c>
      <c r="I254" s="31">
        <v>41.399999999999999</v>
      </c>
      <c r="J254" s="32">
        <v>455</v>
      </c>
      <c r="K254" s="30">
        <v>223</v>
      </c>
      <c r="L254" s="33"/>
    </row>
    <row r="255" ht="15">
      <c r="A255" s="26"/>
      <c r="B255" s="26"/>
      <c r="C255" s="27"/>
      <c r="D255" s="28" t="s">
        <v>28</v>
      </c>
      <c r="E255" s="29" t="s">
        <v>50</v>
      </c>
      <c r="F255" s="30">
        <v>200</v>
      </c>
      <c r="G255" s="31">
        <v>2.2999999999999998</v>
      </c>
      <c r="H255" s="31">
        <v>1.3999999999999999</v>
      </c>
      <c r="I255" s="31">
        <v>22</v>
      </c>
      <c r="J255" s="32">
        <v>110</v>
      </c>
      <c r="K255" s="30" t="s">
        <v>51</v>
      </c>
      <c r="L255" s="33"/>
    </row>
    <row r="256" ht="25.5">
      <c r="A256" s="26"/>
      <c r="B256" s="26"/>
      <c r="C256" s="27"/>
      <c r="D256" s="28" t="s">
        <v>30</v>
      </c>
      <c r="E256" s="34" t="s">
        <v>31</v>
      </c>
      <c r="F256" s="30">
        <v>55</v>
      </c>
      <c r="G256" s="31">
        <v>3.3999999999999999</v>
      </c>
      <c r="H256" s="31">
        <v>10.1</v>
      </c>
      <c r="I256" s="31">
        <v>26.199999999999999</v>
      </c>
      <c r="J256" s="32">
        <v>210</v>
      </c>
      <c r="K256" s="30"/>
      <c r="L256" s="33"/>
    </row>
    <row r="257" ht="15">
      <c r="A257" s="26"/>
      <c r="B257" s="26"/>
      <c r="C257" s="27"/>
      <c r="D257" s="28" t="s">
        <v>42</v>
      </c>
      <c r="E257" s="29" t="s">
        <v>43</v>
      </c>
      <c r="F257" s="30">
        <v>130</v>
      </c>
      <c r="G257" s="31">
        <v>0.5</v>
      </c>
      <c r="H257" s="31">
        <v>0.5</v>
      </c>
      <c r="I257" s="31">
        <v>12.699999999999999</v>
      </c>
      <c r="J257" s="32">
        <v>58</v>
      </c>
      <c r="K257" s="30">
        <v>338</v>
      </c>
      <c r="L257" s="33"/>
    </row>
    <row r="258" ht="15">
      <c r="A258" s="26"/>
      <c r="B258" s="26"/>
      <c r="C258" s="27"/>
      <c r="D258" s="49"/>
      <c r="E258" s="29"/>
      <c r="F258" s="30"/>
      <c r="G258" s="31"/>
      <c r="H258" s="31"/>
      <c r="I258" s="31"/>
      <c r="J258" s="32"/>
      <c r="K258" s="30"/>
      <c r="L258" s="33"/>
    </row>
    <row r="259" ht="15">
      <c r="A259" s="26"/>
      <c r="B259" s="26"/>
      <c r="C259" s="27"/>
      <c r="D259" s="35" t="s">
        <v>34</v>
      </c>
      <c r="E259" s="36"/>
      <c r="F259" s="37">
        <f>SUM(F254:F258)</f>
        <v>570</v>
      </c>
      <c r="G259" s="38">
        <f>SUM(G254:G258)</f>
        <v>32.299999999999997</v>
      </c>
      <c r="H259" s="38">
        <f>SUM(H254:H258)</f>
        <v>32.600000000000001</v>
      </c>
      <c r="I259" s="38">
        <f>SUM(I254:I258)</f>
        <v>102.3</v>
      </c>
      <c r="J259" s="39">
        <f>SUM(J254:J258)</f>
        <v>833</v>
      </c>
      <c r="K259" s="37"/>
      <c r="L259" s="40">
        <v>85.200000000000003</v>
      </c>
    </row>
    <row r="260" ht="15">
      <c r="A260" s="26">
        <f>A254</f>
        <v>4</v>
      </c>
      <c r="B260" s="26">
        <f>B254</f>
        <v>2</v>
      </c>
      <c r="C260" s="27" t="s">
        <v>35</v>
      </c>
      <c r="D260" s="28" t="s">
        <v>36</v>
      </c>
      <c r="E260" s="29" t="s">
        <v>63</v>
      </c>
      <c r="F260" s="30">
        <v>260</v>
      </c>
      <c r="G260" s="31">
        <v>8.8000000000000007</v>
      </c>
      <c r="H260" s="31">
        <v>4.0999999999999996</v>
      </c>
      <c r="I260" s="31">
        <v>14.5</v>
      </c>
      <c r="J260" s="32">
        <v>127</v>
      </c>
      <c r="K260" s="30">
        <v>102</v>
      </c>
      <c r="L260" s="33"/>
    </row>
    <row r="261" ht="15">
      <c r="A261" s="26"/>
      <c r="B261" s="26"/>
      <c r="C261" s="27"/>
      <c r="D261" s="28" t="s">
        <v>38</v>
      </c>
      <c r="E261" s="29" t="s">
        <v>39</v>
      </c>
      <c r="F261" s="30">
        <v>100</v>
      </c>
      <c r="G261" s="31">
        <v>6.4000000000000004</v>
      </c>
      <c r="H261" s="31">
        <v>9.5</v>
      </c>
      <c r="I261" s="31">
        <v>2.6000000000000001</v>
      </c>
      <c r="J261" s="32">
        <v>134</v>
      </c>
      <c r="K261" s="30">
        <v>260</v>
      </c>
      <c r="L261" s="33"/>
    </row>
    <row r="262" ht="15">
      <c r="A262" s="26"/>
      <c r="B262" s="26"/>
      <c r="C262" s="27"/>
      <c r="D262" s="28" t="s">
        <v>40</v>
      </c>
      <c r="E262" s="29" t="s">
        <v>135</v>
      </c>
      <c r="F262" s="30">
        <v>190</v>
      </c>
      <c r="G262" s="31">
        <v>8.9000000000000004</v>
      </c>
      <c r="H262" s="31">
        <v>7.4000000000000004</v>
      </c>
      <c r="I262" s="31">
        <v>38.100000000000001</v>
      </c>
      <c r="J262" s="32">
        <v>255</v>
      </c>
      <c r="K262" s="30">
        <v>302</v>
      </c>
      <c r="L262" s="33"/>
    </row>
    <row r="263" ht="15">
      <c r="A263" s="26"/>
      <c r="B263" s="26"/>
      <c r="C263" s="27"/>
      <c r="D263" s="28" t="s">
        <v>44</v>
      </c>
      <c r="E263" s="29" t="s">
        <v>45</v>
      </c>
      <c r="F263" s="30">
        <v>200</v>
      </c>
      <c r="G263" s="31">
        <v>1</v>
      </c>
      <c r="H263" s="31">
        <v>0</v>
      </c>
      <c r="I263" s="31">
        <v>13.199999999999999</v>
      </c>
      <c r="J263" s="32">
        <v>86</v>
      </c>
      <c r="K263" s="30">
        <v>348</v>
      </c>
      <c r="L263" s="33"/>
    </row>
    <row r="264" ht="15">
      <c r="A264" s="26"/>
      <c r="B264" s="26"/>
      <c r="C264" s="27"/>
      <c r="D264" s="28" t="s">
        <v>30</v>
      </c>
      <c r="E264" s="29" t="s">
        <v>60</v>
      </c>
      <c r="F264" s="30">
        <v>25</v>
      </c>
      <c r="G264" s="31">
        <v>2</v>
      </c>
      <c r="H264" s="31">
        <v>0.5</v>
      </c>
      <c r="I264" s="31">
        <v>14.300000000000001</v>
      </c>
      <c r="J264" s="32">
        <v>70</v>
      </c>
      <c r="K264" s="30"/>
      <c r="L264" s="33"/>
    </row>
    <row r="265" ht="15">
      <c r="A265" s="26"/>
      <c r="B265" s="26"/>
      <c r="C265" s="27"/>
      <c r="D265" s="28" t="s">
        <v>46</v>
      </c>
      <c r="E265" s="29" t="s">
        <v>47</v>
      </c>
      <c r="F265" s="30">
        <v>25</v>
      </c>
      <c r="G265" s="31">
        <v>1.8</v>
      </c>
      <c r="H265" s="31">
        <v>0.29999999999999999</v>
      </c>
      <c r="I265" s="31">
        <v>10.800000000000001</v>
      </c>
      <c r="J265" s="32">
        <v>53</v>
      </c>
      <c r="K265" s="30"/>
      <c r="L265" s="33"/>
    </row>
    <row r="266" ht="15">
      <c r="A266" s="26"/>
      <c r="B266" s="26"/>
      <c r="C266" s="27"/>
      <c r="D266" s="35" t="s">
        <v>34</v>
      </c>
      <c r="E266" s="36"/>
      <c r="F266" s="37">
        <f>SUM(F260:F265)</f>
        <v>800</v>
      </c>
      <c r="G266" s="38">
        <f>SUM(G260:G265)</f>
        <v>28.900000000000002</v>
      </c>
      <c r="H266" s="38">
        <f>SUM(H260:H265)</f>
        <v>21.800000000000001</v>
      </c>
      <c r="I266" s="38">
        <f>SUM(I260:I265)</f>
        <v>93.5</v>
      </c>
      <c r="J266" s="39">
        <f>SUM(J260:J265)</f>
        <v>725</v>
      </c>
      <c r="K266" s="37"/>
      <c r="L266" s="40">
        <v>102.23999999999999</v>
      </c>
    </row>
    <row r="267" ht="15">
      <c r="A267" s="41">
        <f>A254</f>
        <v>4</v>
      </c>
      <c r="B267" s="41">
        <f>B254</f>
        <v>2</v>
      </c>
      <c r="C267" s="42" t="s">
        <v>48</v>
      </c>
      <c r="D267" s="43"/>
      <c r="E267" s="44"/>
      <c r="F267" s="45">
        <f>F259+F266</f>
        <v>1370</v>
      </c>
      <c r="G267" s="46">
        <f>G259+G266</f>
        <v>61.200000000000003</v>
      </c>
      <c r="H267" s="46">
        <f>H259+H266</f>
        <v>54.400000000000006</v>
      </c>
      <c r="I267" s="46">
        <f>I259+I266</f>
        <v>195.80000000000001</v>
      </c>
      <c r="J267" s="47">
        <f>J259+J266</f>
        <v>1558</v>
      </c>
      <c r="K267" s="45"/>
      <c r="L267" s="48">
        <f>L259+L266</f>
        <v>187.44</v>
      </c>
    </row>
    <row r="268" ht="15">
      <c r="A268" s="26">
        <v>4</v>
      </c>
      <c r="B268" s="26">
        <v>3</v>
      </c>
      <c r="C268" s="27" t="s">
        <v>25</v>
      </c>
      <c r="D268" s="28" t="s">
        <v>81</v>
      </c>
      <c r="E268" s="29" t="s">
        <v>82</v>
      </c>
      <c r="F268" s="30">
        <v>60</v>
      </c>
      <c r="G268" s="31">
        <v>0.90000000000000002</v>
      </c>
      <c r="H268" s="31">
        <v>3</v>
      </c>
      <c r="I268" s="31">
        <v>6.7999999999999998</v>
      </c>
      <c r="J268" s="32">
        <v>59</v>
      </c>
      <c r="K268" s="30" t="s">
        <v>83</v>
      </c>
      <c r="L268" s="33"/>
    </row>
    <row r="269" ht="15">
      <c r="A269" s="26"/>
      <c r="B269" s="26"/>
      <c r="C269" s="27"/>
      <c r="D269" s="28" t="s">
        <v>26</v>
      </c>
      <c r="E269" s="29" t="s">
        <v>86</v>
      </c>
      <c r="F269" s="30">
        <v>200</v>
      </c>
      <c r="G269" s="31">
        <v>10.1</v>
      </c>
      <c r="H269" s="31">
        <v>12</v>
      </c>
      <c r="I269" s="31">
        <v>19.300000000000001</v>
      </c>
      <c r="J269" s="32">
        <v>226</v>
      </c>
      <c r="K269" s="30">
        <v>259</v>
      </c>
      <c r="L269" s="33"/>
    </row>
    <row r="270" ht="15">
      <c r="A270" s="26"/>
      <c r="B270" s="26"/>
      <c r="C270" s="27"/>
      <c r="D270" s="28" t="s">
        <v>28</v>
      </c>
      <c r="E270" s="29" t="s">
        <v>29</v>
      </c>
      <c r="F270" s="30">
        <v>207</v>
      </c>
      <c r="G270" s="31">
        <v>0.30000000000000004</v>
      </c>
      <c r="H270" s="31">
        <v>0.10000000000000001</v>
      </c>
      <c r="I270" s="31">
        <v>10.300000000000001</v>
      </c>
      <c r="J270" s="32">
        <v>43</v>
      </c>
      <c r="K270" s="30">
        <v>377</v>
      </c>
      <c r="L270" s="33"/>
    </row>
    <row r="271" ht="15">
      <c r="A271" s="26"/>
      <c r="B271" s="26"/>
      <c r="C271" s="27"/>
      <c r="D271" s="28" t="s">
        <v>30</v>
      </c>
      <c r="E271" s="29" t="s">
        <v>52</v>
      </c>
      <c r="F271" s="30">
        <v>40</v>
      </c>
      <c r="G271" s="31">
        <v>2.1000000000000001</v>
      </c>
      <c r="H271" s="31">
        <v>11.4</v>
      </c>
      <c r="I271" s="31">
        <v>14.5</v>
      </c>
      <c r="J271" s="32">
        <v>169</v>
      </c>
      <c r="K271" s="30"/>
      <c r="L271" s="33"/>
    </row>
    <row r="272" ht="15">
      <c r="A272" s="26"/>
      <c r="B272" s="26"/>
      <c r="C272" s="27"/>
      <c r="D272" s="49"/>
      <c r="E272" s="29"/>
      <c r="F272" s="30"/>
      <c r="G272" s="31"/>
      <c r="H272" s="31"/>
      <c r="I272" s="31"/>
      <c r="J272" s="32"/>
      <c r="K272" s="30"/>
      <c r="L272" s="33"/>
    </row>
    <row r="273" ht="15">
      <c r="A273" s="26"/>
      <c r="B273" s="26"/>
      <c r="C273" s="27"/>
      <c r="D273" s="35" t="s">
        <v>34</v>
      </c>
      <c r="E273" s="36"/>
      <c r="F273" s="37">
        <f>SUM(F268:F272)</f>
        <v>507</v>
      </c>
      <c r="G273" s="38">
        <f>SUM(G268:G272)</f>
        <v>13.4</v>
      </c>
      <c r="H273" s="38">
        <f>SUM(H268:H272)</f>
        <v>26.5</v>
      </c>
      <c r="I273" s="38">
        <f>SUM(I268:I272)</f>
        <v>50.900000000000006</v>
      </c>
      <c r="J273" s="39">
        <f>SUM(J268:J272)</f>
        <v>497</v>
      </c>
      <c r="K273" s="37"/>
      <c r="L273" s="40">
        <v>85.200000000000003</v>
      </c>
    </row>
    <row r="274" ht="25.5">
      <c r="A274" s="26">
        <f>A268</f>
        <v>4</v>
      </c>
      <c r="B274" s="26">
        <f>B268</f>
        <v>3</v>
      </c>
      <c r="C274" s="27" t="s">
        <v>35</v>
      </c>
      <c r="D274" s="28" t="s">
        <v>36</v>
      </c>
      <c r="E274" s="29" t="s">
        <v>141</v>
      </c>
      <c r="F274" s="30">
        <v>265</v>
      </c>
      <c r="G274" s="31">
        <v>4.2000000000000002</v>
      </c>
      <c r="H274" s="31">
        <v>4.5</v>
      </c>
      <c r="I274" s="31">
        <v>9.1999999999999993</v>
      </c>
      <c r="J274" s="32">
        <v>94</v>
      </c>
      <c r="K274" s="30">
        <v>82</v>
      </c>
      <c r="L274" s="33"/>
    </row>
    <row r="275" ht="15">
      <c r="A275" s="26"/>
      <c r="B275" s="26"/>
      <c r="C275" s="27"/>
      <c r="D275" s="28" t="s">
        <v>38</v>
      </c>
      <c r="E275" s="29" t="s">
        <v>75</v>
      </c>
      <c r="F275" s="30">
        <v>100</v>
      </c>
      <c r="G275" s="31">
        <v>24</v>
      </c>
      <c r="H275" s="31">
        <v>16.699999999999999</v>
      </c>
      <c r="I275" s="31">
        <v>12.4</v>
      </c>
      <c r="J275" s="32">
        <v>296</v>
      </c>
      <c r="K275" s="30" t="s">
        <v>76</v>
      </c>
      <c r="L275" s="33"/>
    </row>
    <row r="276" ht="15">
      <c r="A276" s="26"/>
      <c r="B276" s="26"/>
      <c r="C276" s="27"/>
      <c r="D276" s="28" t="s">
        <v>40</v>
      </c>
      <c r="E276" s="29" t="s">
        <v>142</v>
      </c>
      <c r="F276" s="30">
        <v>175</v>
      </c>
      <c r="G276" s="31">
        <v>5.5999999999999996</v>
      </c>
      <c r="H276" s="31">
        <v>4.9000000000000004</v>
      </c>
      <c r="I276" s="31">
        <v>28.600000000000001</v>
      </c>
      <c r="J276" s="32">
        <v>182</v>
      </c>
      <c r="K276" s="30">
        <v>309</v>
      </c>
      <c r="L276" s="33"/>
    </row>
    <row r="277" ht="15">
      <c r="A277" s="26"/>
      <c r="B277" s="26"/>
      <c r="C277" s="27"/>
      <c r="D277" s="28" t="s">
        <v>44</v>
      </c>
      <c r="E277" s="29" t="s">
        <v>103</v>
      </c>
      <c r="F277" s="30">
        <v>200</v>
      </c>
      <c r="G277" s="31">
        <v>0.20000000000000001</v>
      </c>
      <c r="H277" s="31">
        <v>0.10000000000000001</v>
      </c>
      <c r="I277" s="31">
        <v>17</v>
      </c>
      <c r="J277" s="32">
        <v>69</v>
      </c>
      <c r="K277" s="30" t="s">
        <v>104</v>
      </c>
      <c r="L277" s="33"/>
    </row>
    <row r="278" ht="15">
      <c r="A278" s="26"/>
      <c r="B278" s="26"/>
      <c r="C278" s="27"/>
      <c r="D278" s="28" t="s">
        <v>46</v>
      </c>
      <c r="E278" s="29" t="s">
        <v>47</v>
      </c>
      <c r="F278" s="30">
        <v>25</v>
      </c>
      <c r="G278" s="31">
        <v>1.8</v>
      </c>
      <c r="H278" s="31">
        <v>0.29999999999999999</v>
      </c>
      <c r="I278" s="31">
        <v>10.800000000000001</v>
      </c>
      <c r="J278" s="32">
        <v>53</v>
      </c>
      <c r="K278" s="30"/>
      <c r="L278" s="33"/>
    </row>
    <row r="279" ht="15">
      <c r="A279" s="26"/>
      <c r="B279" s="26"/>
      <c r="C279" s="27"/>
      <c r="D279" s="28" t="s">
        <v>30</v>
      </c>
      <c r="E279" s="29" t="s">
        <v>60</v>
      </c>
      <c r="F279" s="30">
        <v>25</v>
      </c>
      <c r="G279" s="31">
        <v>2</v>
      </c>
      <c r="H279" s="31">
        <v>0.5</v>
      </c>
      <c r="I279" s="31">
        <v>14.300000000000001</v>
      </c>
      <c r="J279" s="32">
        <v>70</v>
      </c>
      <c r="K279" s="30"/>
      <c r="L279" s="33"/>
    </row>
    <row r="280" ht="15">
      <c r="A280" s="26"/>
      <c r="B280" s="26"/>
      <c r="C280" s="27"/>
      <c r="D280" s="35" t="s">
        <v>34</v>
      </c>
      <c r="E280" s="36"/>
      <c r="F280" s="37">
        <f>SUM(F274:F279)</f>
        <v>790</v>
      </c>
      <c r="G280" s="38">
        <f>SUM(G274:G279)</f>
        <v>37.799999999999997</v>
      </c>
      <c r="H280" s="38">
        <f>SUM(H274:H279)</f>
        <v>27.000000000000004</v>
      </c>
      <c r="I280" s="38">
        <f>SUM(I274:I279)</f>
        <v>92.299999999999997</v>
      </c>
      <c r="J280" s="39">
        <f>SUM(J274:J279)</f>
        <v>764</v>
      </c>
      <c r="K280" s="37"/>
      <c r="L280" s="40">
        <v>102.23999999999999</v>
      </c>
    </row>
    <row r="281" ht="15">
      <c r="A281" s="41">
        <f>A268</f>
        <v>4</v>
      </c>
      <c r="B281" s="41">
        <f>B268</f>
        <v>3</v>
      </c>
      <c r="C281" s="42" t="s">
        <v>48</v>
      </c>
      <c r="D281" s="43"/>
      <c r="E281" s="44"/>
      <c r="F281" s="45">
        <f>F273+F280</f>
        <v>1297</v>
      </c>
      <c r="G281" s="46">
        <f>G273+G280</f>
        <v>51.199999999999996</v>
      </c>
      <c r="H281" s="46">
        <f>H273+H280</f>
        <v>53.5</v>
      </c>
      <c r="I281" s="46">
        <f>I273+I280</f>
        <v>143.19999999999999</v>
      </c>
      <c r="J281" s="47">
        <f>J273+J280</f>
        <v>1261</v>
      </c>
      <c r="K281" s="45"/>
      <c r="L281" s="48">
        <f>L273+L280</f>
        <v>187.44</v>
      </c>
    </row>
    <row r="282" ht="15">
      <c r="A282" s="26">
        <v>4</v>
      </c>
      <c r="B282" s="26">
        <v>4</v>
      </c>
      <c r="C282" s="27" t="s">
        <v>25</v>
      </c>
      <c r="D282" s="28" t="s">
        <v>26</v>
      </c>
      <c r="E282" s="29" t="s">
        <v>70</v>
      </c>
      <c r="F282" s="30">
        <v>205</v>
      </c>
      <c r="G282" s="31">
        <v>6.2000000000000002</v>
      </c>
      <c r="H282" s="31">
        <v>8.5</v>
      </c>
      <c r="I282" s="31">
        <v>31.600000000000001</v>
      </c>
      <c r="J282" s="32">
        <v>228</v>
      </c>
      <c r="K282" s="30" t="s">
        <v>143</v>
      </c>
      <c r="L282" s="33"/>
    </row>
    <row r="283" ht="15">
      <c r="A283" s="26"/>
      <c r="B283" s="26"/>
      <c r="C283" s="27"/>
      <c r="D283" s="28" t="s">
        <v>28</v>
      </c>
      <c r="E283" s="29" t="s">
        <v>72</v>
      </c>
      <c r="F283" s="30">
        <v>200</v>
      </c>
      <c r="G283" s="31">
        <v>3.8999999999999999</v>
      </c>
      <c r="H283" s="31">
        <v>3.1000000000000001</v>
      </c>
      <c r="I283" s="31">
        <v>21.100000000000001</v>
      </c>
      <c r="J283" s="32">
        <v>128</v>
      </c>
      <c r="K283" s="30">
        <v>382</v>
      </c>
      <c r="L283" s="33"/>
    </row>
    <row r="284" ht="25.5">
      <c r="A284" s="26"/>
      <c r="B284" s="26"/>
      <c r="C284" s="27"/>
      <c r="D284" s="28" t="s">
        <v>30</v>
      </c>
      <c r="E284" s="29" t="s">
        <v>89</v>
      </c>
      <c r="F284" s="30">
        <v>55</v>
      </c>
      <c r="G284" s="31">
        <v>6.7000000000000002</v>
      </c>
      <c r="H284" s="31">
        <v>13.6</v>
      </c>
      <c r="I284" s="31">
        <v>14.4</v>
      </c>
      <c r="J284" s="32">
        <v>207</v>
      </c>
      <c r="K284" s="30"/>
      <c r="L284" s="33"/>
    </row>
    <row r="285" ht="15">
      <c r="A285" s="26"/>
      <c r="B285" s="26"/>
      <c r="C285" s="27"/>
      <c r="D285" s="28" t="s">
        <v>32</v>
      </c>
      <c r="E285" s="29" t="s">
        <v>73</v>
      </c>
      <c r="F285" s="30">
        <v>100</v>
      </c>
      <c r="G285" s="31">
        <v>2.7999999999999998</v>
      </c>
      <c r="H285" s="31">
        <v>3.2000000000000002</v>
      </c>
      <c r="I285" s="31">
        <v>8</v>
      </c>
      <c r="J285" s="32">
        <v>75</v>
      </c>
      <c r="K285" s="30"/>
      <c r="L285" s="33"/>
      <c r="M285" s="1">
        <v>0</v>
      </c>
    </row>
    <row r="286" ht="15">
      <c r="A286" s="26"/>
      <c r="B286" s="26"/>
      <c r="C286" s="27"/>
      <c r="D286" s="28"/>
      <c r="E286" s="29"/>
      <c r="F286" s="30"/>
      <c r="G286" s="31"/>
      <c r="H286" s="31"/>
      <c r="I286" s="31"/>
      <c r="J286" s="32"/>
      <c r="K286" s="30"/>
      <c r="L286" s="33"/>
    </row>
    <row r="287" ht="15">
      <c r="A287" s="26"/>
      <c r="B287" s="26"/>
      <c r="C287" s="27"/>
      <c r="D287" s="35" t="s">
        <v>34</v>
      </c>
      <c r="E287" s="36"/>
      <c r="F287" s="37">
        <f>SUM(F282:F286)</f>
        <v>560</v>
      </c>
      <c r="G287" s="38">
        <f>SUM(G282:G286)</f>
        <v>19.600000000000001</v>
      </c>
      <c r="H287" s="38">
        <f>SUM(H282:H286)</f>
        <v>28.399999999999999</v>
      </c>
      <c r="I287" s="38">
        <f>SUM(I282:I286)</f>
        <v>75.100000000000009</v>
      </c>
      <c r="J287" s="39">
        <f>SUM(J282:J286)</f>
        <v>638</v>
      </c>
      <c r="K287" s="37"/>
      <c r="L287" s="40">
        <v>85.200000000000003</v>
      </c>
    </row>
    <row r="288" ht="15">
      <c r="A288" s="26">
        <f>A282</f>
        <v>4</v>
      </c>
      <c r="B288" s="26">
        <f>B282</f>
        <v>4</v>
      </c>
      <c r="C288" s="27" t="s">
        <v>35</v>
      </c>
      <c r="D288" s="28" t="s">
        <v>36</v>
      </c>
      <c r="E288" s="29" t="s">
        <v>117</v>
      </c>
      <c r="F288" s="30">
        <v>265</v>
      </c>
      <c r="G288" s="31">
        <v>6.0999999999999996</v>
      </c>
      <c r="H288" s="31">
        <v>6.2999999999999998</v>
      </c>
      <c r="I288" s="31">
        <v>22.800000000000001</v>
      </c>
      <c r="J288" s="32">
        <v>173</v>
      </c>
      <c r="K288" s="30" t="s">
        <v>118</v>
      </c>
      <c r="L288" s="33"/>
    </row>
    <row r="289" ht="15">
      <c r="A289" s="26"/>
      <c r="B289" s="26"/>
      <c r="C289" s="27"/>
      <c r="D289" s="28" t="s">
        <v>38</v>
      </c>
      <c r="E289" s="29" t="s">
        <v>144</v>
      </c>
      <c r="F289" s="30">
        <v>100</v>
      </c>
      <c r="G289" s="31">
        <v>16.5</v>
      </c>
      <c r="H289" s="31">
        <v>17.100000000000001</v>
      </c>
      <c r="I289" s="31">
        <v>9.3000000000000007</v>
      </c>
      <c r="J289" s="32">
        <v>257</v>
      </c>
      <c r="K289" s="30" t="s">
        <v>102</v>
      </c>
      <c r="L289" s="33"/>
    </row>
    <row r="290" ht="15">
      <c r="A290" s="26"/>
      <c r="B290" s="26"/>
      <c r="C290" s="27"/>
      <c r="D290" s="28" t="s">
        <v>40</v>
      </c>
      <c r="E290" s="29" t="s">
        <v>57</v>
      </c>
      <c r="F290" s="30">
        <v>150</v>
      </c>
      <c r="G290" s="31">
        <v>3.1000000000000001</v>
      </c>
      <c r="H290" s="31">
        <v>5.2000000000000002</v>
      </c>
      <c r="I290" s="31">
        <v>12.1</v>
      </c>
      <c r="J290" s="32">
        <v>108</v>
      </c>
      <c r="K290" s="30">
        <v>312</v>
      </c>
      <c r="L290" s="33"/>
    </row>
    <row r="291" ht="15">
      <c r="A291" s="26"/>
      <c r="B291" s="26"/>
      <c r="C291" s="27"/>
      <c r="D291" s="28" t="s">
        <v>44</v>
      </c>
      <c r="E291" s="29" t="s">
        <v>45</v>
      </c>
      <c r="F291" s="30">
        <v>200</v>
      </c>
      <c r="G291" s="31">
        <v>1</v>
      </c>
      <c r="H291" s="31">
        <v>0</v>
      </c>
      <c r="I291" s="31">
        <v>13.199999999999999</v>
      </c>
      <c r="J291" s="32">
        <v>86</v>
      </c>
      <c r="K291" s="30">
        <v>348</v>
      </c>
      <c r="L291" s="33"/>
    </row>
    <row r="292" ht="15">
      <c r="A292" s="26"/>
      <c r="B292" s="26"/>
      <c r="C292" s="27"/>
      <c r="D292" s="28" t="s">
        <v>30</v>
      </c>
      <c r="E292" s="29" t="s">
        <v>60</v>
      </c>
      <c r="F292" s="30">
        <v>50</v>
      </c>
      <c r="G292" s="31">
        <v>4</v>
      </c>
      <c r="H292" s="31">
        <v>1</v>
      </c>
      <c r="I292" s="31">
        <v>28.600000000000001</v>
      </c>
      <c r="J292" s="32">
        <v>140</v>
      </c>
      <c r="K292" s="30"/>
      <c r="L292" s="33"/>
    </row>
    <row r="293" ht="15">
      <c r="A293" s="26"/>
      <c r="B293" s="26"/>
      <c r="C293" s="27"/>
      <c r="D293" s="28" t="s">
        <v>46</v>
      </c>
      <c r="E293" s="29" t="s">
        <v>47</v>
      </c>
      <c r="F293" s="30">
        <v>25</v>
      </c>
      <c r="G293" s="31">
        <v>1.8</v>
      </c>
      <c r="H293" s="31">
        <v>0.29999999999999999</v>
      </c>
      <c r="I293" s="31">
        <v>10.800000000000001</v>
      </c>
      <c r="J293" s="32">
        <v>53</v>
      </c>
      <c r="K293" s="30"/>
      <c r="L293" s="33"/>
    </row>
    <row r="294" ht="15">
      <c r="A294" s="26"/>
      <c r="B294" s="26"/>
      <c r="C294" s="27"/>
      <c r="D294" s="49"/>
      <c r="E294" s="29"/>
      <c r="F294" s="30"/>
      <c r="G294" s="31"/>
      <c r="H294" s="31"/>
      <c r="I294" s="31"/>
      <c r="J294" s="32"/>
      <c r="K294" s="30"/>
      <c r="L294" s="33"/>
    </row>
    <row r="295" ht="15">
      <c r="A295" s="26"/>
      <c r="B295" s="26"/>
      <c r="C295" s="27"/>
      <c r="D295" s="35" t="s">
        <v>34</v>
      </c>
      <c r="E295" s="36"/>
      <c r="F295" s="37">
        <f>SUM(F288:F294)</f>
        <v>790</v>
      </c>
      <c r="G295" s="38">
        <f>SUM(G288:G294)</f>
        <v>32.5</v>
      </c>
      <c r="H295" s="38">
        <f>SUM(H288:H294)</f>
        <v>29.900000000000002</v>
      </c>
      <c r="I295" s="38">
        <f>SUM(I288:I294)</f>
        <v>96.799999999999997</v>
      </c>
      <c r="J295" s="39">
        <f>SUM(J288:J294)</f>
        <v>817</v>
      </c>
      <c r="K295" s="37"/>
      <c r="L295" s="40">
        <v>102.23999999999999</v>
      </c>
    </row>
    <row r="296" ht="15">
      <c r="A296" s="41">
        <f>A282</f>
        <v>4</v>
      </c>
      <c r="B296" s="41">
        <f>B282</f>
        <v>4</v>
      </c>
      <c r="C296" s="42" t="s">
        <v>48</v>
      </c>
      <c r="D296" s="43"/>
      <c r="E296" s="44"/>
      <c r="F296" s="45">
        <f>F287+F295</f>
        <v>1350</v>
      </c>
      <c r="G296" s="46">
        <f>G287+G295</f>
        <v>52.100000000000001</v>
      </c>
      <c r="H296" s="46">
        <f>H287+H295</f>
        <v>58.299999999999997</v>
      </c>
      <c r="I296" s="46">
        <f>I287+I295</f>
        <v>171.90000000000001</v>
      </c>
      <c r="J296" s="47">
        <f>J287+J295</f>
        <v>1455</v>
      </c>
      <c r="K296" s="45"/>
      <c r="L296" s="48">
        <f>L287+L295</f>
        <v>187.44</v>
      </c>
    </row>
    <row r="297" ht="15">
      <c r="A297" s="26">
        <v>4</v>
      </c>
      <c r="B297" s="26">
        <v>5</v>
      </c>
      <c r="C297" s="27" t="s">
        <v>25</v>
      </c>
      <c r="D297" s="28" t="s">
        <v>26</v>
      </c>
      <c r="E297" s="29" t="s">
        <v>145</v>
      </c>
      <c r="F297" s="30">
        <v>90</v>
      </c>
      <c r="G297" s="31">
        <v>14.6</v>
      </c>
      <c r="H297" s="31">
        <v>7.9000000000000004</v>
      </c>
      <c r="I297" s="31">
        <v>5.2000000000000002</v>
      </c>
      <c r="J297" s="32">
        <v>156</v>
      </c>
      <c r="K297" s="30" t="s">
        <v>146</v>
      </c>
      <c r="L297" s="33"/>
    </row>
    <row r="298" ht="15">
      <c r="A298" s="26"/>
      <c r="B298" s="26"/>
      <c r="C298" s="27"/>
      <c r="D298" s="28" t="s">
        <v>40</v>
      </c>
      <c r="E298" s="29" t="s">
        <v>147</v>
      </c>
      <c r="F298" s="30">
        <v>205</v>
      </c>
      <c r="G298" s="31">
        <v>4.0999999999999996</v>
      </c>
      <c r="H298" s="31">
        <v>6.2999999999999998</v>
      </c>
      <c r="I298" s="31">
        <v>29.899999999999999</v>
      </c>
      <c r="J298" s="32">
        <v>193</v>
      </c>
      <c r="K298" s="30">
        <v>304</v>
      </c>
      <c r="L298" s="33"/>
    </row>
    <row r="299" ht="15">
      <c r="A299" s="26"/>
      <c r="B299" s="26"/>
      <c r="C299" s="27"/>
      <c r="D299" s="28" t="s">
        <v>28</v>
      </c>
      <c r="E299" s="29" t="s">
        <v>62</v>
      </c>
      <c r="F299" s="30">
        <v>200</v>
      </c>
      <c r="G299" s="31">
        <v>0.20000000000000001</v>
      </c>
      <c r="H299" s="31">
        <v>0.10000000000000001</v>
      </c>
      <c r="I299" s="31">
        <v>10.1</v>
      </c>
      <c r="J299" s="32">
        <v>41</v>
      </c>
      <c r="K299" s="30">
        <v>376</v>
      </c>
      <c r="L299" s="33"/>
    </row>
    <row r="300" ht="15">
      <c r="A300" s="26"/>
      <c r="B300" s="26"/>
      <c r="C300" s="27"/>
      <c r="D300" s="28" t="s">
        <v>30</v>
      </c>
      <c r="E300" s="29" t="s">
        <v>148</v>
      </c>
      <c r="F300" s="30">
        <v>35</v>
      </c>
      <c r="G300" s="31">
        <v>2.1000000000000001</v>
      </c>
      <c r="H300" s="31">
        <v>7.7999999999999998</v>
      </c>
      <c r="I300" s="31">
        <v>14.4</v>
      </c>
      <c r="J300" s="32">
        <v>136</v>
      </c>
      <c r="K300" s="30"/>
      <c r="L300" s="33"/>
    </row>
    <row r="301" ht="15">
      <c r="A301" s="26"/>
      <c r="B301" s="26"/>
      <c r="C301" s="27"/>
      <c r="D301" s="28" t="s">
        <v>42</v>
      </c>
      <c r="E301" s="29" t="s">
        <v>43</v>
      </c>
      <c r="F301" s="30">
        <v>130</v>
      </c>
      <c r="G301" s="31">
        <v>0.5</v>
      </c>
      <c r="H301" s="31">
        <v>0.5</v>
      </c>
      <c r="I301" s="31">
        <v>12.699999999999999</v>
      </c>
      <c r="J301" s="32">
        <v>58</v>
      </c>
      <c r="K301" s="30">
        <v>338</v>
      </c>
      <c r="L301" s="33"/>
    </row>
    <row r="302" ht="15">
      <c r="A302" s="26"/>
      <c r="B302" s="26"/>
      <c r="C302" s="27"/>
      <c r="D302" s="49"/>
      <c r="E302" s="29"/>
      <c r="F302" s="30"/>
      <c r="G302" s="31"/>
      <c r="H302" s="31"/>
      <c r="I302" s="31"/>
      <c r="J302" s="32"/>
      <c r="K302" s="30"/>
      <c r="L302" s="33"/>
    </row>
    <row r="303" ht="15.75" customHeight="1">
      <c r="A303" s="26"/>
      <c r="B303" s="26"/>
      <c r="C303" s="27"/>
      <c r="D303" s="35" t="s">
        <v>34</v>
      </c>
      <c r="E303" s="36"/>
      <c r="F303" s="37">
        <f>SUM(F297:F301)</f>
        <v>660</v>
      </c>
      <c r="G303" s="38">
        <f>SUM(G297:G301)</f>
        <v>21.5</v>
      </c>
      <c r="H303" s="38">
        <f>SUM(H297:H301)</f>
        <v>22.599999999999998</v>
      </c>
      <c r="I303" s="38">
        <f>SUM(I297:I301)</f>
        <v>72.299999999999997</v>
      </c>
      <c r="J303" s="39">
        <f>SUM(J297:J301)</f>
        <v>584</v>
      </c>
      <c r="K303" s="37"/>
      <c r="L303" s="40">
        <v>85.200000000000003</v>
      </c>
    </row>
    <row r="304" ht="15">
      <c r="A304" s="26">
        <f>A297</f>
        <v>4</v>
      </c>
      <c r="B304" s="26">
        <f>B297</f>
        <v>5</v>
      </c>
      <c r="C304" s="27" t="s">
        <v>35</v>
      </c>
      <c r="D304" s="28" t="s">
        <v>81</v>
      </c>
      <c r="E304" s="29" t="s">
        <v>149</v>
      </c>
      <c r="F304" s="30">
        <v>60</v>
      </c>
      <c r="G304" s="31">
        <v>0.69999999999999996</v>
      </c>
      <c r="H304" s="31">
        <v>0.10000000000000001</v>
      </c>
      <c r="I304" s="31">
        <v>2.2999999999999998</v>
      </c>
      <c r="J304" s="32">
        <v>13</v>
      </c>
      <c r="K304" s="32">
        <v>71</v>
      </c>
      <c r="L304" s="33"/>
    </row>
    <row r="305" ht="15">
      <c r="A305" s="26"/>
      <c r="B305" s="26"/>
      <c r="C305" s="27"/>
      <c r="D305" s="28" t="s">
        <v>36</v>
      </c>
      <c r="E305" s="29" t="s">
        <v>74</v>
      </c>
      <c r="F305" s="30">
        <v>260</v>
      </c>
      <c r="G305" s="31">
        <v>4</v>
      </c>
      <c r="H305" s="31">
        <v>3.8999999999999999</v>
      </c>
      <c r="I305" s="31">
        <v>6.9000000000000004</v>
      </c>
      <c r="J305" s="32">
        <v>78</v>
      </c>
      <c r="K305" s="32">
        <v>88</v>
      </c>
      <c r="L305" s="33"/>
    </row>
    <row r="306" ht="15">
      <c r="A306" s="26"/>
      <c r="B306" s="26"/>
      <c r="C306" s="27"/>
      <c r="D306" s="28" t="s">
        <v>38</v>
      </c>
      <c r="E306" s="29" t="s">
        <v>107</v>
      </c>
      <c r="F306" s="30">
        <v>200</v>
      </c>
      <c r="G306" s="31">
        <v>21</v>
      </c>
      <c r="H306" s="31">
        <v>17.100000000000001</v>
      </c>
      <c r="I306" s="31">
        <v>39.600000000000001</v>
      </c>
      <c r="J306" s="32">
        <v>397</v>
      </c>
      <c r="K306" s="32">
        <v>285</v>
      </c>
      <c r="L306" s="33"/>
    </row>
    <row r="307" ht="15">
      <c r="A307" s="26"/>
      <c r="B307" s="26"/>
      <c r="C307" s="27"/>
      <c r="D307" s="28" t="s">
        <v>44</v>
      </c>
      <c r="E307" s="29" t="s">
        <v>58</v>
      </c>
      <c r="F307" s="30">
        <v>200</v>
      </c>
      <c r="G307" s="31">
        <v>0.20000000000000001</v>
      </c>
      <c r="H307" s="31">
        <v>0.10000000000000001</v>
      </c>
      <c r="I307" s="31">
        <v>12</v>
      </c>
      <c r="J307" s="32">
        <v>49</v>
      </c>
      <c r="K307" s="32" t="s">
        <v>150</v>
      </c>
      <c r="L307" s="33"/>
    </row>
    <row r="308" ht="15">
      <c r="A308" s="26"/>
      <c r="B308" s="26"/>
      <c r="C308" s="27"/>
      <c r="D308" s="28" t="s">
        <v>30</v>
      </c>
      <c r="E308" s="29" t="s">
        <v>60</v>
      </c>
      <c r="F308" s="30">
        <v>40</v>
      </c>
      <c r="G308" s="31">
        <v>3.2000000000000002</v>
      </c>
      <c r="H308" s="31">
        <v>0.80000000000000004</v>
      </c>
      <c r="I308" s="31">
        <v>22.879999999999999</v>
      </c>
      <c r="J308" s="32">
        <v>112</v>
      </c>
      <c r="K308" s="32"/>
      <c r="L308" s="33"/>
    </row>
    <row r="309" ht="15">
      <c r="A309" s="26"/>
      <c r="B309" s="26"/>
      <c r="C309" s="27"/>
      <c r="D309" s="28" t="s">
        <v>46</v>
      </c>
      <c r="E309" s="29" t="s">
        <v>47</v>
      </c>
      <c r="F309" s="30">
        <v>25</v>
      </c>
      <c r="G309" s="31">
        <v>1.8</v>
      </c>
      <c r="H309" s="31">
        <v>0.29999999999999999</v>
      </c>
      <c r="I309" s="31">
        <v>10.800000000000001</v>
      </c>
      <c r="J309" s="32">
        <v>53</v>
      </c>
      <c r="K309" s="32"/>
      <c r="L309" s="33"/>
    </row>
    <row r="310" ht="15">
      <c r="A310" s="26"/>
      <c r="B310" s="26"/>
      <c r="C310" s="27"/>
      <c r="D310" s="35" t="s">
        <v>34</v>
      </c>
      <c r="E310" s="36"/>
      <c r="F310" s="37">
        <f>SUM(F304:F309)</f>
        <v>785</v>
      </c>
      <c r="G310" s="38">
        <f>SUM(G304:G309)</f>
        <v>30.899999999999999</v>
      </c>
      <c r="H310" s="38">
        <f>SUM(H304:H309)</f>
        <v>22.300000000000004</v>
      </c>
      <c r="I310" s="38">
        <f>SUM(I304:I309)</f>
        <v>94.47999999999999</v>
      </c>
      <c r="J310" s="39">
        <f>SUM(J304:J309)</f>
        <v>702</v>
      </c>
      <c r="K310" s="37"/>
      <c r="L310" s="40">
        <v>102.23999999999999</v>
      </c>
    </row>
    <row r="311" ht="15">
      <c r="A311" s="41">
        <f>A297</f>
        <v>4</v>
      </c>
      <c r="B311" s="41">
        <f>B297</f>
        <v>5</v>
      </c>
      <c r="C311" s="42" t="s">
        <v>48</v>
      </c>
      <c r="D311" s="43"/>
      <c r="E311" s="44"/>
      <c r="F311" s="45">
        <f>F303+F310</f>
        <v>1445</v>
      </c>
      <c r="G311" s="46">
        <f>G303+G310</f>
        <v>52.399999999999999</v>
      </c>
      <c r="H311" s="46">
        <f>H303+H310</f>
        <v>44.900000000000006</v>
      </c>
      <c r="I311" s="46">
        <f>I303+I310</f>
        <v>166.77999999999997</v>
      </c>
      <c r="J311" s="47">
        <f>J303+J310</f>
        <v>1286</v>
      </c>
      <c r="K311" s="45"/>
      <c r="L311" s="48">
        <f>L303+L310</f>
        <v>187.44</v>
      </c>
    </row>
    <row r="312" ht="15">
      <c r="A312" s="52"/>
      <c r="B312" s="53"/>
      <c r="C312" s="54"/>
      <c r="D312" s="55"/>
      <c r="E312" s="56"/>
      <c r="F312" s="57"/>
      <c r="G312" s="58"/>
      <c r="H312" s="58"/>
      <c r="I312" s="58"/>
      <c r="J312" s="59"/>
      <c r="K312" s="57"/>
      <c r="L312" s="60"/>
    </row>
    <row r="313">
      <c r="A313" s="61"/>
      <c r="B313" s="62"/>
      <c r="C313" s="63" t="s">
        <v>151</v>
      </c>
      <c r="D313" s="63"/>
      <c r="E313" s="63"/>
      <c r="F313" s="64">
        <f>(F19+F34+F50+F67+F82+F98+F112+F128+F142+F158)/(IF(F19=0,0,1)+IF(F34=0,0,1)+IF(F50=0,0,1)+IF(F67=0,0,1)+IF(F82=0,0,1)+IF(F98=0,0,1)+IF(F112=0,0,1)+IF(F128=0,0,1)+IF(F142=0,0,1)+IF(F158=0,0,1))</f>
        <v>1389.5999999999999</v>
      </c>
      <c r="G313" s="64">
        <f>(G19+G34+G50+G67+G82+G98+G112+G128+G142+G158)/(IF(G19=0,0,1)+IF(G34=0,0,1)+IF(G50=0,0,1)+IF(G67=0,0,1)+IF(G82=0,0,1)+IF(G98=0,0,1)+IF(G112=0,0,1)+IF(G128=0,0,1)+IF(G142=0,0,1)+IF(G158=0,0,1))</f>
        <v>51.036000000000001</v>
      </c>
      <c r="H313" s="64">
        <f>(H19+H34+H50+H67+H82+H98+H112+H128+H142+H158)/(IF(H19=0,0,1)+IF(H34=0,0,1)+IF(H50=0,0,1)+IF(H67=0,0,1)+IF(H82=0,0,1)+IF(H98=0,0,1)+IF(H112=0,0,1)+IF(H128=0,0,1)+IF(H142=0,0,1)+IF(H158=0,0,1))</f>
        <v>49.884000000000015</v>
      </c>
      <c r="I313" s="64">
        <f>(I19+I34+I50+I67+I82+I98+I112+I128+I142+I158)/(IF(I19=0,0,1)+IF(I34=0,0,1)+IF(I50=0,0,1)+IF(I67=0,0,1)+IF(I82=0,0,1)+IF(I98=0,0,1)+IF(I112=0,0,1)+IF(I128=0,0,1)+IF(I142=0,0,1)+IF(I158=0,0,1))</f>
        <v>167.72800000000004</v>
      </c>
      <c r="J313" s="65">
        <f>(J19+J34+J50+J67+J82+J98+J112+J128+J142+J158)/(IF(J19=0,0,1)+IF(J34=0,0,1)+IF(J50=0,0,1)+IF(J67=0,0,1)+IF(J82=0,0,1)+IF(J98=0,0,1)+IF(J112=0,0,1)+IF(J128=0,0,1)+IF(J142=0,0,1)+IF(J158=0,0,1))</f>
        <v>1339.5</v>
      </c>
      <c r="K313" s="66"/>
      <c r="L313" s="67">
        <f>(L19+L34+L50+L67+L82+L98+L112+L128+L142+L158)/(IF(L19=0,0,1)+IF(L34=0,0,1)+IF(L50=0,0,1)+IF(L67=0,0,1)+IF(L82=0,0,1)+IF(L98=0,0,1)+IF(L112=0,0,1)+IF(L128=0,0,1)+IF(L142=0,0,1)+IF(L158=0,0,1))</f>
        <v>187.44000000000003</v>
      </c>
    </row>
  </sheetData>
  <autoFilter ref="D1:D314"/>
  <mergeCells count="24">
    <mergeCell ref="C1:E1"/>
    <mergeCell ref="H1:K1"/>
    <mergeCell ref="H2:K2"/>
    <mergeCell ref="C19:D19"/>
    <mergeCell ref="C34:D34"/>
    <mergeCell ref="C50:D50"/>
    <mergeCell ref="C67:D67"/>
    <mergeCell ref="C82:D82"/>
    <mergeCell ref="C98:D98"/>
    <mergeCell ref="C112:D112"/>
    <mergeCell ref="C128:D128"/>
    <mergeCell ref="C142:D142"/>
    <mergeCell ref="C158:D158"/>
    <mergeCell ref="C172:D172"/>
    <mergeCell ref="C187:D187"/>
    <mergeCell ref="C204:D204"/>
    <mergeCell ref="C221:D221"/>
    <mergeCell ref="C237:D237"/>
    <mergeCell ref="C253:D253"/>
    <mergeCell ref="C267:D267"/>
    <mergeCell ref="C281:D281"/>
    <mergeCell ref="C296:D296"/>
    <mergeCell ref="C311:D311"/>
    <mergeCell ref="C313:E313"/>
  </mergeCells>
  <printOptions headings="0" gridLines="0"/>
  <pageMargins left="0.19685039370078738" right="0.11811023622047245" top="0.15748031496062992" bottom="0.15748031496062992" header="0.31496062992125984" footer="0.31496062992125984"/>
  <pageSetup paperSize="9" scale="9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Никита Шалашов</cp:lastModifiedBy>
  <cp:revision>2</cp:revision>
  <dcterms:created xsi:type="dcterms:W3CDTF">2022-05-16T14:23:56Z</dcterms:created>
  <dcterms:modified xsi:type="dcterms:W3CDTF">2024-03-31T19:47:10Z</dcterms:modified>
</cp:coreProperties>
</file>